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0F6C1665-8A19-46B9-AA8A-37137E5CB219}" xr6:coauthVersionLast="36" xr6:coauthVersionMax="36" xr10:uidLastSave="{00000000-0000-0000-0000-000000000000}"/>
  <bookViews>
    <workbookView xWindow="0" yWindow="0" windowWidth="14430" windowHeight="13965" tabRatio="739" xr2:uid="{00000000-000D-0000-FFFF-FFFF00000000}"/>
  </bookViews>
  <sheets>
    <sheet name="Документація" sheetId="2" r:id="rId1"/>
    <sheet name="Додаток 1" sheetId="3" r:id="rId2"/>
  </sheets>
  <definedNames>
    <definedName name="_xlnm._FilterDatabase" localSheetId="1" hidden="1">'Додаток 1'!#REF!</definedName>
    <definedName name="_xlnm.Print_Area" localSheetId="1">'Додаток 1'!$A$1:$F$36</definedName>
    <definedName name="_xlnm.Print_Area" localSheetId="0">Документація!#REF!</definedName>
  </definedNames>
  <calcPr calcId="191029"/>
</workbook>
</file>

<file path=xl/calcChain.xml><?xml version="1.0" encoding="utf-8"?>
<calcChain xmlns="http://schemas.openxmlformats.org/spreadsheetml/2006/main">
  <c r="F35" i="3" l="1"/>
  <c r="E31" i="3"/>
  <c r="E32" i="3"/>
  <c r="E33" i="3"/>
  <c r="E34" i="3"/>
  <c r="E30" i="3"/>
  <c r="G1" i="3"/>
  <c r="G2" i="3"/>
  <c r="A2" i="3" l="1"/>
  <c r="A1" i="3"/>
</calcChain>
</file>

<file path=xl/sharedStrings.xml><?xml version="1.0" encoding="utf-8"?>
<sst xmlns="http://schemas.openxmlformats.org/spreadsheetml/2006/main" count="92" uniqueCount="92">
  <si>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</si>
  <si>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</si>
  <si>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</si>
  <si>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</si>
  <si>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</si>
  <si>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</si>
  <si>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</si>
  <si>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</si>
  <si>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</si>
  <si>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</si>
  <si>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</si>
  <si>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</si>
  <si>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</si>
  <si>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</si>
  <si>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</si>
  <si>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</si>
  <si>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</si>
  <si>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</si>
  <si>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</si>
  <si>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</si>
  <si>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</si>
  <si>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</si>
  <si>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</si>
  <si>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</si>
  <si>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</si>
  <si>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</si>
  <si>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</si>
  <si>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</si>
  <si>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</si>
  <si>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</si>
  <si>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Склад пропозиції Учасника:</t>
  </si>
  <si>
    <t>Критеріями оцінки та вибору переможця є:</t>
  </si>
  <si>
    <t>5. Кваліфікаційні критерії до Учасників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</si>
  <si>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</si>
  <si>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</si>
  <si>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</si>
  <si>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</si>
  <si>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</si>
  <si>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</si>
  <si>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</si>
  <si>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</si>
  <si>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Назва компанії (як у статуті)</t>
  </si>
  <si>
    <t>Досвід роботи за напрямом предмету закупівлі, років</t>
  </si>
  <si>
    <t>Платник ПДВ так / ні</t>
  </si>
  <si>
    <t>Основні клієнти (перерахувати декілька)</t>
  </si>
  <si>
    <t>•  відповідність технічних характеристик запропоновованого товару запиту закупівлі;</t>
  </si>
  <si>
    <t>Найменування</t>
  </si>
  <si>
    <t>•  мінімальна вартість пропозиції.</t>
  </si>
  <si>
    <t>Розгалужувач та кабелі HDMI</t>
  </si>
  <si>
    <t>Ціна, грн. з ПДВ</t>
  </si>
  <si>
    <t>Кабель HDMI-HDMI 1 метр</t>
  </si>
  <si>
    <t>Кабель HDMI-HDMI 5 метрів</t>
  </si>
  <si>
    <t>Кабель HDMI-HDMI 10 метрів</t>
  </si>
  <si>
    <t>Технічні характеристики</t>
  </si>
  <si>
    <t>Кабель HDMI-HDMI 3 метри</t>
  </si>
  <si>
    <t>HDMI розгалужувач (сплитер) на 8 портів</t>
  </si>
  <si>
    <t>Вартість закупівлі, грн. з ПДВ</t>
  </si>
  <si>
    <t>Вказати виробника товару та модель HDMI розгалужувача.</t>
  </si>
  <si>
    <t>Призначений для одночасного відображення сигналу на восьми пристроях HDMI
Обов'язкові характеристики:
Входи: 1xHDMI
Виходи: 8xHDMI
Максимальна роздільна здатність: 1920 x 1080 
Частота кадрів 60 fps 
Версія HDMI: 1.4
Дальність передачі відеосигналу: 20 м
Колір чорний.</t>
  </si>
  <si>
    <t>Умови Договору мають відповідати акцептованій пропозиції Учасника.
Замовник має право змінити обсяг закупівлі товару, роботи, послуги  відповідно до виробничих потреб без зміни акцептованої ціни.
Проект договору на поставку товару додається.</t>
  </si>
  <si>
    <t>Будь-які питання стосовно закупівлі Учасник має направляти на адресу Тендерного комітету:</t>
  </si>
  <si>
    <t>3. Склад та вимоги до оформлення пропозиції Учасника</t>
  </si>
  <si>
    <t>Пропозиція Учасника подається в електронному вигляді на адресу:</t>
  </si>
  <si>
    <t>• Комерційна пропозиція у форматі Додатку 1 в Excel;</t>
  </si>
  <si>
    <t>• Сканкопія комерційної пропозиції у форматі Додатку 1, що завірена підписом керівника та печаткою;</t>
  </si>
  <si>
    <t>• Документи, що підтверджують відповідність / якість товару.</t>
  </si>
  <si>
    <t>• Офіційний лист про відповідність учасника кваліфікаційним критеріям Замовника;</t>
  </si>
  <si>
    <t>• Лист у довільній формі про прийняття умов Договору в редакції Замовника або Протокол розбіжностей до Договору.</t>
  </si>
  <si>
    <t>4. Дата подання пропозиції та строк її дії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</si>
  <si>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</si>
  <si>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2. Мають необхідне обладнання, кваліфікований персонал та досвід роботи в даному напрямку не менше 3 років.</t>
  </si>
  <si>
    <t>•  якість наданого зразка;</t>
  </si>
  <si>
    <t>•  строки поставки;</t>
  </si>
  <si>
    <t>Комерційна пропозиція учасника має враховувати всі визначені законодавством податки та збори.</t>
  </si>
  <si>
    <r>
      <t xml:space="preserve">Запит комерційної пропозиції, технічні характеристики товару, детальна інформація та вимоги щодо предмету закупівлі зазначені в </t>
    </r>
    <r>
      <rPr>
        <u/>
        <sz val="10"/>
        <color rgb="FF3333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</si>
  <si>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На запит Замовника в рамках даного тендеру Учасник протягом двох робочих днів має надати зразок товару, запропонованого в тендерній пропозиції, для проведення тестування, за адресою в м.Київ (на відділення НП або адресу Замовника). 
Пряма та зворотна доставка за рахунок Учасника.
Максимальний строк проведення Замовником тестування зразка 3 робочих дні.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</si>
  <si>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</si>
  <si>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r>
      <t xml:space="preserve">Гарантійний строк - не менше 12 місяці з дати поставки. (п. 4 Додатку 1 до Договору ) </t>
    </r>
    <r>
      <rPr>
        <i/>
        <sz val="10"/>
        <rFont val="Arial"/>
        <family val="2"/>
        <charset val="204"/>
      </rPr>
      <t>Підтвердити</t>
    </r>
  </si>
  <si>
    <r>
      <t>Доставка за рахунок Постачальника на склад замовника: за адресою: 
Київська область, Бориспільський район село Мартусівка, вул. Промислова 70.</t>
    </r>
    <r>
      <rPr>
        <i/>
        <sz val="10"/>
        <rFont val="Arial"/>
        <family val="2"/>
        <charset val="204"/>
      </rPr>
      <t xml:space="preserve"> (п.2.4 Договору)
Підтвердити</t>
    </r>
  </si>
  <si>
    <r>
      <t xml:space="preserve">Прийняття умов Договору в редакції Замовника. </t>
    </r>
    <r>
      <rPr>
        <i/>
        <sz val="10"/>
        <rFont val="Arial"/>
        <family val="2"/>
        <charset val="204"/>
      </rPr>
      <t>Підтвердити або надати Протокол розбіжностей до Договору.</t>
    </r>
  </si>
  <si>
    <t>Річна потреба, шт.</t>
  </si>
  <si>
    <t>1-а партія, шт.</t>
  </si>
  <si>
    <t>2-а партія, шт.</t>
  </si>
  <si>
    <r>
      <t xml:space="preserve">Упаковка товару має бути якісна, придатна для складського стелажного зберігання та забезпечувати його збереження під час транспортування територією України. Кожна одиниця товару має бути упакована в гофрокороб. На упаковці має бути зазначена така інформація: найменування товару; кількість; штрих код в системі EAN13.
Фасування - 1 шт. в упаковці.
</t>
    </r>
    <r>
      <rPr>
        <i/>
        <sz val="10"/>
        <rFont val="Arial"/>
        <family val="2"/>
        <charset val="204"/>
      </rPr>
      <t>Підтвердити</t>
    </r>
  </si>
  <si>
    <r>
      <t>Періодичність замовлення та терміни поставки: відвантаження 2 партіями. (п.3.1 Договору). 
Бажаний термін поставки 1-ї партії до 05.11.2024 (п.3.1, п. 4.2 Договору)</t>
    </r>
    <r>
      <rPr>
        <u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Поставка 2-ї партії - за домовленістю квітень - травень у  2025 році. (п.3.1 Договору)
</t>
    </r>
    <r>
      <rPr>
        <i/>
        <sz val="10"/>
        <rFont val="Arial"/>
        <family val="2"/>
        <charset val="204"/>
      </rPr>
      <t>Підтвердити або вказати свої умови</t>
    </r>
  </si>
  <si>
    <r>
      <t xml:space="preserve">Безготівкова оплата по факту поставки протягом 20 банківських днів (відтермінування оплати), після надання Постачальником всіх бухгалтерських документів (видаткова накладна, зареєстрована податкова накладна). (п. 8.1)
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</si>
  <si>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включати вартість: товару, упаковки та маркування, а також доставку на склад Замовника.
</t>
    </r>
    <r>
      <rPr>
        <i/>
        <sz val="10"/>
        <color theme="1"/>
        <rFont val="Arial"/>
        <family val="2"/>
        <charset val="204"/>
      </rPr>
      <t>Підтвердити або вказати свої умови.</t>
    </r>
  </si>
  <si>
    <r>
      <t xml:space="preserve">Ціна товару може підлягати коригуванню в залежності від коливань курсу гривні України до долару/євро більше, ніж на 3% в сторону збільшення або зменшення. (п. 7.3 Договору) </t>
    </r>
    <r>
      <rPr>
        <i/>
        <sz val="10"/>
        <rFont val="Arial"/>
        <family val="2"/>
        <charset val="204"/>
      </rPr>
      <t>Підтвердити</t>
    </r>
  </si>
  <si>
    <t>У разі наявності в ціні пропозиції валютної складової, вказати курс НБУ валюти на дату даної пропозиції, долю валютної складової в ціні пропозиції у відсотках.</t>
  </si>
  <si>
    <t>Кабель HDMI-HDMI
Призначений для передачі сигналу від джерела до ТВ на вітрині. 
Обов'язкові характеристики: 
Тип роз'єму: HDMI - HDMI; 
Конектори: вилка - вилка; 
Версія HDMI: 1.4; 
Колір чорний.</t>
  </si>
  <si>
    <r>
      <t xml:space="preserve">Підтвердити відповідність пропозиції технічним характеристикам.
</t>
    </r>
    <r>
      <rPr>
        <i/>
        <sz val="10"/>
        <rFont val="Arial"/>
        <family val="2"/>
        <charset val="204"/>
      </rPr>
      <t>Якщо є відмінності, зазначити характеристики запропонованого товару (посиланням на сайт або окремим вкладенням).</t>
    </r>
  </si>
  <si>
    <t>tender-1141@foxtrot.ua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</si>
</sst>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р_._-;\-* #,##0.00_р_._-;_-* &quot;-&quot;??_р_._-;_-@_-"/>
    <numFmt numFmtId="165" formatCode="[$-FC22]d\ mmmm\ yyyy&quot; р.&quot;;@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_-* #,##0\ &quot;грн.&quot;_-;\-* #,##0\ &quot;грн.&quot;_-;_-* &quot;-&quot;\ &quot;грн.&quot;_-;_-@_-"/>
    <numFmt numFmtId="169" formatCode="_-* #,##0.00\ &quot;грн.&quot;_-;\-* #,##0.00\ &quot;грн.&quot;_-;_-* &quot;-&quot;??\ &quot;грн.&quot;_-;_-@_-"/>
    <numFmt numFmtId="170" formatCode="#,##0;[Red]\-#,##0;;&quot;Error: Entry must be a number&quot;"/>
    <numFmt numFmtId="171" formatCode="#,##0;\(#,##0\)"/>
    <numFmt numFmtId="172" formatCode="[=0]\ &quot;0%&quot;;;0.00%"/>
    <numFmt numFmtId="173" formatCode="[=0]&quot; 0%&quot;;[&lt;0]General;0.00%"/>
    <numFmt numFmtId="174" formatCode="#,##0;\-#,##0;;&quot;Agency Cost&quot;"/>
    <numFmt numFmtId="175" formatCode="[=0]\ &quot;0.000&quot;;;0.000"/>
    <numFmt numFmtId="176" formatCode="[=0]&quot; 0.000&quot;;[&lt;0]General;0.000"/>
    <numFmt numFmtId="177" formatCode="_-* #,##0.00&quot;р.&quot;_-;\-* #,##0.00&quot;р.&quot;_-;_-* \-??&quot;р.&quot;_-;_-@_-"/>
    <numFmt numFmtId="178" formatCode="_-* #,##0\ _₴_-;\-* #,##0\ _₴_-;_-* &quot;-&quot;??\ _₴_-;_-@_-"/>
    <numFmt numFmtId="179" formatCode="_-* #,##0.00_-;\-* #,##0.00_-;_-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u/>
      <sz val="10"/>
      <color rgb="FF3333CC"/>
      <name val="Arial"/>
      <family val="2"/>
      <charset val="204"/>
    </font>
    <font>
      <sz val="8"/>
      <color rgb="FFC00000"/>
      <name val="Arial"/>
      <family val="2"/>
      <charset val="204"/>
    </font>
    <font>
      <u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164" fontId="4" fillId="0" borderId="0" applyFont="0" applyFill="0" applyBorder="0" applyAlignment="0" applyProtection="0"/>
    <xf numFmtId="0" fontId="9" fillId="0" borderId="0"/>
    <xf numFmtId="37" fontId="10" fillId="3" borderId="6">
      <protection hidden="1"/>
    </xf>
    <xf numFmtId="37" fontId="8" fillId="4" borderId="6">
      <protection hidden="1"/>
    </xf>
    <xf numFmtId="37" fontId="8" fillId="4" borderId="6">
      <protection hidden="1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7" fontId="10" fillId="5" borderId="0" applyNumberFormat="0" applyBorder="0" applyAlignment="0">
      <alignment horizontal="center"/>
      <protection hidden="1"/>
    </xf>
    <xf numFmtId="0" fontId="8" fillId="6" borderId="0" applyNumberFormat="0" applyBorder="0" applyAlignment="0">
      <protection hidden="1"/>
    </xf>
    <xf numFmtId="170" fontId="10" fillId="7" borderId="6">
      <alignment horizontal="right"/>
      <protection locked="0"/>
    </xf>
    <xf numFmtId="170" fontId="8" fillId="8" borderId="6">
      <alignment horizontal="right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37" fontId="10" fillId="7" borderId="3" applyNumberFormat="0" applyBorder="0">
      <alignment horizontal="left"/>
      <protection locked="0"/>
    </xf>
    <xf numFmtId="0" fontId="8" fillId="8" borderId="0" applyNumberFormat="0" applyBorder="0">
      <alignment horizontal="left"/>
      <protection locked="0"/>
    </xf>
    <xf numFmtId="171" fontId="13" fillId="0" borderId="0">
      <alignment horizontal="left"/>
    </xf>
    <xf numFmtId="171" fontId="14" fillId="0" borderId="0">
      <alignment horizontal="left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37" fontId="10" fillId="9" borderId="7">
      <alignment horizontal="center" vertical="center"/>
      <protection hidden="1"/>
    </xf>
    <xf numFmtId="37" fontId="8" fillId="10" borderId="7">
      <alignment horizontal="center" vertical="center"/>
      <protection hidden="1"/>
    </xf>
    <xf numFmtId="37" fontId="8" fillId="10" borderId="7">
      <alignment horizontal="center" vertical="center"/>
      <protection hidden="1"/>
    </xf>
    <xf numFmtId="172" fontId="17" fillId="9" borderId="6">
      <alignment horizontal="right"/>
      <protection locked="0"/>
    </xf>
    <xf numFmtId="173" fontId="18" fillId="10" borderId="6">
      <alignment horizontal="right"/>
      <protection locked="0"/>
    </xf>
    <xf numFmtId="37" fontId="17" fillId="3" borderId="6">
      <alignment vertical="center"/>
      <protection hidden="1"/>
    </xf>
    <xf numFmtId="37" fontId="18" fillId="4" borderId="6">
      <alignment vertical="center"/>
      <protection hidden="1"/>
    </xf>
    <xf numFmtId="37" fontId="18" fillId="4" borderId="6">
      <alignment vertical="center"/>
      <protection hidden="1"/>
    </xf>
    <xf numFmtId="38" fontId="10" fillId="0" borderId="8"/>
    <xf numFmtId="38" fontId="8" fillId="0" borderId="8"/>
    <xf numFmtId="38" fontId="8" fillId="0" borderId="8"/>
    <xf numFmtId="0" fontId="19" fillId="0" borderId="0"/>
    <xf numFmtId="37" fontId="10" fillId="9" borderId="7">
      <alignment vertical="center"/>
      <protection hidden="1"/>
    </xf>
    <xf numFmtId="37" fontId="8" fillId="10" borderId="7">
      <alignment vertical="center"/>
      <protection hidden="1"/>
    </xf>
    <xf numFmtId="37" fontId="8" fillId="10" borderId="7">
      <alignment vertical="center"/>
      <protection hidden="1"/>
    </xf>
    <xf numFmtId="174" fontId="10" fillId="3" borderId="6">
      <alignment horizontal="right"/>
      <protection hidden="1"/>
    </xf>
    <xf numFmtId="174" fontId="8" fillId="4" borderId="6">
      <alignment horizontal="right"/>
      <protection hidden="1"/>
    </xf>
    <xf numFmtId="174" fontId="10" fillId="7" borderId="6">
      <alignment horizontal="right"/>
      <protection locked="0"/>
    </xf>
    <xf numFmtId="174" fontId="8" fillId="8" borderId="6">
      <alignment horizontal="right"/>
      <protection locked="0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0" fillId="0" borderId="0"/>
    <xf numFmtId="38" fontId="17" fillId="11" borderId="6">
      <alignment vertical="center"/>
      <protection locked="0"/>
    </xf>
    <xf numFmtId="38" fontId="18" fillId="4" borderId="6">
      <alignment vertical="center"/>
      <protection locked="0"/>
    </xf>
    <xf numFmtId="38" fontId="18" fillId="4" borderId="6">
      <alignment vertical="center"/>
      <protection locked="0"/>
    </xf>
    <xf numFmtId="39" fontId="17" fillId="0" borderId="9">
      <alignment horizontal="center" vertical="center"/>
      <protection hidden="1"/>
    </xf>
    <xf numFmtId="39" fontId="18" fillId="0" borderId="9">
      <alignment horizontal="center" vertical="center"/>
      <protection hidden="1"/>
    </xf>
    <xf numFmtId="39" fontId="18" fillId="0" borderId="9">
      <alignment horizontal="center" vertical="center"/>
      <protection hidden="1"/>
    </xf>
    <xf numFmtId="175" fontId="17" fillId="11" borderId="6">
      <alignment vertical="center"/>
      <protection locked="0"/>
    </xf>
    <xf numFmtId="176" fontId="18" fillId="4" borderId="6">
      <alignment vertical="center"/>
      <protection locked="0"/>
    </xf>
    <xf numFmtId="37" fontId="10" fillId="3" borderId="6">
      <alignment horizontal="center"/>
      <protection hidden="1"/>
    </xf>
    <xf numFmtId="37" fontId="8" fillId="4" borderId="6">
      <alignment horizontal="center"/>
      <protection hidden="1"/>
    </xf>
    <xf numFmtId="37" fontId="8" fillId="4" borderId="6">
      <alignment horizontal="center"/>
      <protection hidden="1"/>
    </xf>
    <xf numFmtId="38" fontId="10" fillId="0" borderId="10">
      <alignment vertical="center"/>
      <protection locked="0"/>
    </xf>
    <xf numFmtId="38" fontId="8" fillId="0" borderId="11">
      <alignment vertical="center"/>
      <protection locked="0"/>
    </xf>
    <xf numFmtId="38" fontId="8" fillId="0" borderId="11">
      <alignment vertical="center"/>
      <protection locked="0"/>
    </xf>
    <xf numFmtId="38" fontId="17" fillId="3" borderId="6">
      <alignment horizontal="center" vertical="center"/>
      <protection hidden="1"/>
    </xf>
    <xf numFmtId="38" fontId="18" fillId="4" borderId="6">
      <alignment horizontal="center" vertical="center"/>
      <protection hidden="1"/>
    </xf>
    <xf numFmtId="38" fontId="18" fillId="4" borderId="6">
      <alignment horizontal="center" vertical="center"/>
      <protection hidden="1"/>
    </xf>
    <xf numFmtId="38" fontId="21" fillId="3" borderId="12">
      <alignment vertical="center"/>
      <protection hidden="1"/>
    </xf>
    <xf numFmtId="38" fontId="22" fillId="4" borderId="12">
      <alignment vertical="center"/>
      <protection hidden="1"/>
    </xf>
    <xf numFmtId="38" fontId="22" fillId="4" borderId="12">
      <alignment vertical="center"/>
      <protection hidden="1"/>
    </xf>
    <xf numFmtId="177" fontId="8" fillId="0" borderId="0" applyFill="0" applyBorder="0" applyAlignment="0" applyProtection="0"/>
    <xf numFmtId="177" fontId="8" fillId="0" borderId="0" applyFill="0" applyBorder="0" applyAlignment="0" applyProtection="0"/>
    <xf numFmtId="177" fontId="8" fillId="0" borderId="0" applyFill="0" applyBorder="0" applyAlignment="0" applyProtection="0"/>
    <xf numFmtId="177" fontId="8" fillId="0" borderId="0" applyFill="0" applyBorder="0" applyAlignment="0" applyProtection="0"/>
    <xf numFmtId="0" fontId="23" fillId="0" borderId="0">
      <alignment horizontal="centerContinuous" vertical="center"/>
    </xf>
    <xf numFmtId="0" fontId="23" fillId="0" borderId="0">
      <alignment horizontal="center" vertical="center"/>
    </xf>
    <xf numFmtId="0" fontId="24" fillId="0" borderId="0"/>
    <xf numFmtId="0" fontId="11" fillId="0" borderId="0"/>
    <xf numFmtId="0" fontId="11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11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38" fontId="20" fillId="0" borderId="0" applyFont="0" applyFill="0" applyBorder="0" applyAlignment="0" applyProtection="0"/>
    <xf numFmtId="3" fontId="25" fillId="0" borderId="2" applyFont="0" applyFill="0" applyBorder="0" applyAlignment="0" applyProtection="0">
      <alignment horizontal="center" vertical="center"/>
      <protection locked="0"/>
    </xf>
    <xf numFmtId="3" fontId="8" fillId="0" borderId="0" applyFill="0" applyBorder="0" applyAlignment="0" applyProtection="0"/>
    <xf numFmtId="40" fontId="20" fillId="0" borderId="0" applyFont="0" applyFill="0" applyBorder="0" applyAlignment="0" applyProtection="0"/>
    <xf numFmtId="0" fontId="17" fillId="0" borderId="2">
      <alignment horizontal="centerContinuous" vertical="center" wrapText="1"/>
    </xf>
    <xf numFmtId="0" fontId="18" fillId="0" borderId="9">
      <alignment horizontal="center" vertical="center" wrapText="1"/>
    </xf>
    <xf numFmtId="0" fontId="2" fillId="0" borderId="0"/>
    <xf numFmtId="0" fontId="30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33" fillId="0" borderId="0"/>
    <xf numFmtId="179" fontId="4" fillId="0" borderId="0" applyFont="0" applyFill="0" applyBorder="0" applyAlignment="0" applyProtection="0"/>
  </cellStyleXfs>
  <cellXfs count="74">
    <xf numFmtId="0" fontId="0" fillId="0" borderId="0" xfId="0"/>
    <xf numFmtId="0" fontId="26" fillId="0" borderId="0" xfId="0" applyFont="1" applyBorder="1" applyAlignment="1">
      <alignment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2" borderId="0" xfId="0" applyFont="1" applyFill="1" applyBorder="1" applyAlignment="1">
      <alignment horizontal="left" vertical="center" wrapText="1" indent="2"/>
    </xf>
    <xf numFmtId="0" fontId="28" fillId="2" borderId="0" xfId="0" applyFont="1" applyFill="1" applyBorder="1" applyAlignment="1">
      <alignment horizontal="left" vertical="center" wrapText="1" indent="2"/>
    </xf>
    <xf numFmtId="0" fontId="8" fillId="0" borderId="13" xfId="131" quotePrefix="1" applyFont="1" applyFill="1" applyBorder="1" applyAlignment="1">
      <alignment vertical="center" wrapText="1"/>
    </xf>
    <xf numFmtId="164" fontId="28" fillId="12" borderId="13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left" vertical="center" indent="2"/>
    </xf>
    <xf numFmtId="0" fontId="26" fillId="0" borderId="13" xfId="157" applyFont="1" applyBorder="1" applyAlignment="1">
      <alignment horizontal="left" vertical="center" wrapText="1" indent="1"/>
    </xf>
    <xf numFmtId="0" fontId="8" fillId="0" borderId="13" xfId="131" applyFont="1" applyFill="1" applyBorder="1" applyAlignment="1">
      <alignment horizontal="left" wrapText="1" indent="1"/>
    </xf>
    <xf numFmtId="0" fontId="8" fillId="0" borderId="13" xfId="159" applyFont="1" applyBorder="1" applyAlignment="1" applyProtection="1">
      <alignment horizontal="left" vertical="top" wrapText="1" indent="1"/>
    </xf>
    <xf numFmtId="0" fontId="8" fillId="2" borderId="13" xfId="158" quotePrefix="1" applyFont="1" applyFill="1" applyBorder="1" applyAlignment="1">
      <alignment horizontal="left" vertical="top" wrapText="1" indent="1"/>
    </xf>
    <xf numFmtId="0" fontId="28" fillId="12" borderId="13" xfId="156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top" wrapText="1" indent="1"/>
    </xf>
    <xf numFmtId="0" fontId="28" fillId="0" borderId="4" xfId="0" applyFont="1" applyBorder="1" applyAlignment="1">
      <alignment horizontal="left" vertical="top" wrapText="1" indent="1"/>
    </xf>
    <xf numFmtId="0" fontId="28" fillId="0" borderId="5" xfId="0" applyFont="1" applyBorder="1" applyAlignment="1">
      <alignment horizontal="left" vertical="top" wrapText="1" indent="1"/>
    </xf>
    <xf numFmtId="0" fontId="8" fillId="0" borderId="5" xfId="0" applyFont="1" applyFill="1" applyBorder="1" applyAlignment="1">
      <alignment horizontal="left" vertical="top" wrapText="1" indent="1"/>
    </xf>
    <xf numFmtId="0" fontId="28" fillId="0" borderId="3" xfId="0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7" fillId="0" borderId="5" xfId="1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1"/>
    </xf>
    <xf numFmtId="0" fontId="31" fillId="0" borderId="5" xfId="0" applyFont="1" applyFill="1" applyBorder="1" applyAlignment="1">
      <alignment horizontal="left" vertical="top" wrapText="1" indent="1"/>
    </xf>
    <xf numFmtId="165" fontId="22" fillId="0" borderId="4" xfId="0" applyNumberFormat="1" applyFont="1" applyFill="1" applyBorder="1" applyAlignment="1">
      <alignment horizontal="left" vertical="top" wrapText="1" indent="3"/>
    </xf>
    <xf numFmtId="0" fontId="8" fillId="0" borderId="3" xfId="0" applyFont="1" applyBorder="1" applyAlignment="1">
      <alignment horizontal="left" vertical="top" wrapText="1" indent="1"/>
    </xf>
    <xf numFmtId="0" fontId="28" fillId="0" borderId="4" xfId="0" applyFont="1" applyBorder="1" applyAlignment="1">
      <alignment horizontal="left" vertical="top" wrapText="1" indent="1"/>
    </xf>
    <xf numFmtId="0" fontId="26" fillId="2" borderId="19" xfId="0" applyFont="1" applyFill="1" applyBorder="1" applyAlignment="1">
      <alignment horizontal="left" wrapText="1" indent="2"/>
    </xf>
    <xf numFmtId="0" fontId="8" fillId="0" borderId="4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3"/>
    </xf>
    <xf numFmtId="0" fontId="28" fillId="0" borderId="2" xfId="0" applyFont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3"/>
    </xf>
    <xf numFmtId="0" fontId="26" fillId="0" borderId="3" xfId="0" applyFont="1" applyBorder="1" applyAlignment="1">
      <alignment horizontal="left" vertical="top" wrapText="1" indent="3"/>
    </xf>
    <xf numFmtId="0" fontId="26" fillId="0" borderId="0" xfId="0" applyFont="1" applyBorder="1" applyAlignment="1">
      <alignment horizontal="left" vertical="top" indent="1"/>
    </xf>
    <xf numFmtId="0" fontId="36" fillId="0" borderId="0" xfId="0" applyFont="1" applyFill="1" applyBorder="1" applyAlignment="1" applyProtection="1">
      <alignment vertical="top"/>
    </xf>
    <xf numFmtId="0" fontId="22" fillId="0" borderId="17" xfId="0" applyFont="1" applyFill="1" applyBorder="1" applyAlignment="1">
      <alignment horizontal="left" vertical="center" wrapText="1" indent="1"/>
    </xf>
    <xf numFmtId="0" fontId="27" fillId="0" borderId="3" xfId="1" applyFont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0" fontId="26" fillId="2" borderId="5" xfId="0" quotePrefix="1" applyFont="1" applyFill="1" applyBorder="1" applyAlignment="1">
      <alignment horizontal="left" vertical="top" wrapText="1" indent="1"/>
    </xf>
    <xf numFmtId="0" fontId="26" fillId="2" borderId="5" xfId="0" applyFont="1" applyFill="1" applyBorder="1" applyAlignment="1">
      <alignment horizontal="left" vertical="center" wrapText="1" indent="1"/>
    </xf>
    <xf numFmtId="0" fontId="31" fillId="0" borderId="3" xfId="0" applyFont="1" applyFill="1" applyBorder="1" applyAlignment="1">
      <alignment horizontal="left" vertical="top" wrapText="1" indent="1"/>
    </xf>
    <xf numFmtId="0" fontId="26" fillId="2" borderId="0" xfId="0" applyFont="1" applyFill="1" applyAlignment="1">
      <alignment vertical="top"/>
    </xf>
    <xf numFmtId="0" fontId="26" fillId="2" borderId="0" xfId="0" applyFont="1" applyFill="1" applyAlignment="1">
      <alignment horizontal="left" vertical="top"/>
    </xf>
    <xf numFmtId="0" fontId="8" fillId="2" borderId="27" xfId="161" applyFont="1" applyFill="1" applyBorder="1" applyAlignment="1">
      <alignment horizontal="left" vertical="top" wrapText="1" indent="1"/>
    </xf>
    <xf numFmtId="0" fontId="8" fillId="2" borderId="28" xfId="161" applyFont="1" applyFill="1" applyBorder="1" applyAlignment="1">
      <alignment horizontal="left" vertical="top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8" fillId="2" borderId="26" xfId="0" applyFont="1" applyFill="1" applyBorder="1" applyAlignment="1">
      <alignment horizontal="left" vertical="center" wrapText="1" indent="1"/>
    </xf>
    <xf numFmtId="0" fontId="8" fillId="0" borderId="27" xfId="0" applyFont="1" applyFill="1" applyBorder="1" applyAlignment="1">
      <alignment horizontal="left" vertical="center" wrapText="1" indent="1"/>
    </xf>
    <xf numFmtId="0" fontId="8" fillId="0" borderId="28" xfId="0" applyFont="1" applyFill="1" applyBorder="1" applyAlignment="1">
      <alignment horizontal="left" vertical="center" wrapText="1" indent="1"/>
    </xf>
    <xf numFmtId="0" fontId="8" fillId="2" borderId="27" xfId="0" applyFont="1" applyFill="1" applyBorder="1" applyAlignment="1">
      <alignment horizontal="left" vertical="center" wrapText="1" indent="1"/>
    </xf>
    <xf numFmtId="0" fontId="8" fillId="2" borderId="28" xfId="0" applyFont="1" applyFill="1" applyBorder="1" applyAlignment="1">
      <alignment horizontal="left" vertical="center" wrapText="1" indent="1"/>
    </xf>
    <xf numFmtId="0" fontId="8" fillId="0" borderId="22" xfId="0" applyFont="1" applyFill="1" applyBorder="1" applyAlignment="1">
      <alignment horizontal="left" vertical="center" wrapText="1" indent="1"/>
    </xf>
    <xf numFmtId="0" fontId="8" fillId="0" borderId="26" xfId="0" applyFont="1" applyFill="1" applyBorder="1" applyAlignment="1">
      <alignment horizontal="left" vertical="center" wrapText="1" indent="1"/>
    </xf>
    <xf numFmtId="0" fontId="32" fillId="0" borderId="22" xfId="157" applyFont="1" applyBorder="1" applyAlignment="1">
      <alignment vertical="center" wrapText="1"/>
    </xf>
    <xf numFmtId="0" fontId="32" fillId="0" borderId="25" xfId="157" applyFont="1" applyBorder="1" applyAlignment="1">
      <alignment horizontal="left" vertical="center" wrapText="1"/>
    </xf>
    <xf numFmtId="0" fontId="32" fillId="0" borderId="23" xfId="157" applyFont="1" applyBorder="1" applyAlignment="1">
      <alignment horizontal="left" vertical="center" wrapText="1"/>
    </xf>
    <xf numFmtId="0" fontId="32" fillId="0" borderId="24" xfId="157" applyFont="1" applyBorder="1" applyAlignment="1">
      <alignment horizontal="left" vertical="center" wrapText="1"/>
    </xf>
    <xf numFmtId="164" fontId="26" fillId="0" borderId="31" xfId="2" applyFont="1" applyFill="1" applyBorder="1" applyAlignment="1">
      <alignment vertical="center" wrapText="1"/>
    </xf>
    <xf numFmtId="0" fontId="28" fillId="12" borderId="21" xfId="156" applyFont="1" applyFill="1" applyBorder="1" applyAlignment="1">
      <alignment horizontal="right" vertical="center" wrapText="1"/>
    </xf>
    <xf numFmtId="178" fontId="26" fillId="0" borderId="2" xfId="2" applyNumberFormat="1" applyFont="1" applyBorder="1" applyAlignment="1">
      <alignment vertical="center" wrapText="1"/>
    </xf>
    <xf numFmtId="0" fontId="8" fillId="0" borderId="13" xfId="155" applyFont="1" applyFill="1" applyBorder="1" applyAlignment="1">
      <alignment horizontal="center" vertical="top" wrapText="1"/>
    </xf>
    <xf numFmtId="0" fontId="8" fillId="0" borderId="20" xfId="155" applyFont="1" applyFill="1" applyBorder="1" applyAlignment="1">
      <alignment horizontal="center" vertical="top" wrapText="1"/>
    </xf>
    <xf numFmtId="0" fontId="26" fillId="0" borderId="13" xfId="157" applyFont="1" applyBorder="1" applyAlignment="1">
      <alignment horizontal="left" vertical="top" wrapText="1" indent="1"/>
    </xf>
    <xf numFmtId="0" fontId="28" fillId="0" borderId="32" xfId="0" applyFont="1" applyFill="1" applyBorder="1" applyAlignment="1">
      <alignment horizontal="left" vertical="top" wrapText="1" indent="1"/>
    </xf>
    <xf numFmtId="0" fontId="28" fillId="0" borderId="29" xfId="0" applyFont="1" applyFill="1" applyBorder="1" applyAlignment="1">
      <alignment horizontal="left" vertical="top" wrapText="1" indent="1"/>
    </xf>
    <xf numFmtId="0" fontId="28" fillId="0" borderId="30" xfId="0" applyFont="1" applyFill="1" applyBorder="1" applyAlignment="1">
      <alignment horizontal="left" vertical="top" wrapText="1" indent="1"/>
    </xf>
    <xf numFmtId="0" fontId="34" fillId="0" borderId="5" xfId="1" applyFont="1" applyBorder="1" applyAlignment="1">
      <alignment horizontal="left" vertical="top" wrapText="1" indent="1"/>
    </xf>
    <xf numFmtId="0" fontId="28" fillId="0" borderId="14" xfId="0" applyFont="1" applyBorder="1" applyAlignment="1">
      <alignment horizontal="left" vertical="top" wrapText="1" indent="1"/>
    </xf>
    <xf numFmtId="0" fontId="28" fillId="0" borderId="15" xfId="0" applyFont="1" applyBorder="1" applyAlignment="1">
      <alignment horizontal="left" vertical="top" wrapText="1" indent="1"/>
    </xf>
    <xf numFmtId="0" fontId="28" fillId="0" borderId="16" xfId="0" applyFont="1" applyBorder="1" applyAlignment="1">
      <alignment horizontal="left" vertical="top" wrapText="1" indent="1"/>
    </xf>
  </cellXfs>
  <cellStyles count="163">
    <cellStyle name="2.Жирный" xfId="8" xr:uid="{00000000-0005-0000-0000-000000000000}"/>
    <cellStyle name="Calculation Cell" xfId="9" xr:uid="{00000000-0005-0000-0000-000001000000}"/>
    <cellStyle name="Calculation Cell 2" xfId="10" xr:uid="{00000000-0005-0000-0000-000002000000}"/>
    <cellStyle name="Calculation Cell 2 2" xfId="11" xr:uid="{00000000-0005-0000-0000-000003000000}"/>
    <cellStyle name="Comma [0]_Budget_адреска на Левобережке_12.08.05" xfId="12" xr:uid="{00000000-0005-0000-0000-000004000000}"/>
    <cellStyle name="Comma_Budget_адреска на Левобережке_12.08.05" xfId="13" xr:uid="{00000000-0005-0000-0000-000005000000}"/>
    <cellStyle name="Currency [0]_Budget_адреска на Левобережке_12.08.05" xfId="14" xr:uid="{00000000-0005-0000-0000-000006000000}"/>
    <cellStyle name="Currency_Budget_адреска на Левобережке_12.08.05" xfId="15" xr:uid="{00000000-0005-0000-0000-000007000000}"/>
    <cellStyle name="Double-Click cell" xfId="16" xr:uid="{00000000-0005-0000-0000-000008000000}"/>
    <cellStyle name="Double-Click cell 2" xfId="17" xr:uid="{00000000-0005-0000-0000-000009000000}"/>
    <cellStyle name="Entry cell" xfId="18" xr:uid="{00000000-0005-0000-0000-00000A000000}"/>
    <cellStyle name="Entry cell 2" xfId="19" xr:uid="{00000000-0005-0000-0000-00000B000000}"/>
    <cellStyle name="Excel Built-in Normal" xfId="20" xr:uid="{00000000-0005-0000-0000-00000C000000}"/>
    <cellStyle name="Excel Built-in Normal 1" xfId="21" xr:uid="{00000000-0005-0000-0000-00000D000000}"/>
    <cellStyle name="Excel Built-in Normal 1 2" xfId="22" xr:uid="{00000000-0005-0000-0000-00000E000000}"/>
    <cellStyle name="Excel Built-in Normal 1 2 2" xfId="23" xr:uid="{00000000-0005-0000-0000-00000F000000}"/>
    <cellStyle name="Excel Built-in Normal 1 3" xfId="24" xr:uid="{00000000-0005-0000-0000-000010000000}"/>
    <cellStyle name="Excel Built-in Normal 2" xfId="25" xr:uid="{00000000-0005-0000-0000-000011000000}"/>
    <cellStyle name="Excel Built-in Normal 2 2" xfId="26" xr:uid="{00000000-0005-0000-0000-000012000000}"/>
    <cellStyle name="Excel Built-in Normal 3" xfId="27" xr:uid="{00000000-0005-0000-0000-000013000000}"/>
    <cellStyle name="Followed Hyperlink_Copy of Levoberegka_PR_05.09.05" xfId="28" xr:uid="{00000000-0005-0000-0000-000014000000}"/>
    <cellStyle name="Front Sheet" xfId="29" xr:uid="{00000000-0005-0000-0000-000015000000}"/>
    <cellStyle name="Front Sheet 2" xfId="30" xr:uid="{00000000-0005-0000-0000-000016000000}"/>
    <cellStyle name="Heads" xfId="31" xr:uid="{00000000-0005-0000-0000-000017000000}"/>
    <cellStyle name="Heads 2" xfId="32" xr:uid="{00000000-0005-0000-0000-000018000000}"/>
    <cellStyle name="Hyperlink_! FINAL Total budget_BOARDS 3x6_FoxMart" xfId="33" xr:uid="{00000000-0005-0000-0000-000019000000}"/>
    <cellStyle name="Iau?iue_CHARPRIC" xfId="34" xr:uid="{00000000-0005-0000-0000-00001A000000}"/>
    <cellStyle name="Mark-up/W Days" xfId="35" xr:uid="{00000000-0005-0000-0000-00001B000000}"/>
    <cellStyle name="Mark-up/W Days 2" xfId="36" xr:uid="{00000000-0005-0000-0000-00001C000000}"/>
    <cellStyle name="Mark-up/W Days 2 2" xfId="37" xr:uid="{00000000-0005-0000-0000-00001D000000}"/>
    <cellStyle name="NIC % cell" xfId="38" xr:uid="{00000000-0005-0000-0000-00001E000000}"/>
    <cellStyle name="NIC % cell 2" xfId="39" xr:uid="{00000000-0005-0000-0000-00001F000000}"/>
    <cellStyle name="NIC Calculation Cell" xfId="40" xr:uid="{00000000-0005-0000-0000-000020000000}"/>
    <cellStyle name="NIC Calculation Cell 2" xfId="41" xr:uid="{00000000-0005-0000-0000-000021000000}"/>
    <cellStyle name="NIC Calculation Cell 2 2" xfId="42" xr:uid="{00000000-0005-0000-0000-000022000000}"/>
    <cellStyle name="Non-entry Cell" xfId="43" xr:uid="{00000000-0005-0000-0000-000023000000}"/>
    <cellStyle name="Non-entry Cell 2" xfId="44" xr:uid="{00000000-0005-0000-0000-000024000000}"/>
    <cellStyle name="Non-entry Cell 2 2" xfId="45" xr:uid="{00000000-0005-0000-0000-000025000000}"/>
    <cellStyle name="Normal_! FINAL Total budget_BOARDS 3x6_FoxMart" xfId="46" xr:uid="{00000000-0005-0000-0000-000026000000}"/>
    <cellStyle name="Normal_plan-final" xfId="155" xr:uid="{00000000-0005-0000-0000-000027000000}"/>
    <cellStyle name="Optional cell" xfId="47" xr:uid="{00000000-0005-0000-0000-000028000000}"/>
    <cellStyle name="Optional cell 2" xfId="48" xr:uid="{00000000-0005-0000-0000-000029000000}"/>
    <cellStyle name="Optional cell 2 2" xfId="49" xr:uid="{00000000-0005-0000-0000-00002A000000}"/>
    <cellStyle name="Orig Calc Cell" xfId="50" xr:uid="{00000000-0005-0000-0000-00002B000000}"/>
    <cellStyle name="Orig Calc Cell 2" xfId="51" xr:uid="{00000000-0005-0000-0000-00002C000000}"/>
    <cellStyle name="Orig Entry cell" xfId="52" xr:uid="{00000000-0005-0000-0000-00002D000000}"/>
    <cellStyle name="Orig Entry cell 2" xfId="53" xr:uid="{00000000-0005-0000-0000-00002E000000}"/>
    <cellStyle name="Ouny?e [0]_CHARPRIC" xfId="54" xr:uid="{00000000-0005-0000-0000-00002F000000}"/>
    <cellStyle name="Ouny?e_CHARPRIC" xfId="55" xr:uid="{00000000-0005-0000-0000-000030000000}"/>
    <cellStyle name="Standard_Pst_98 Arbeitsmappe" xfId="56" xr:uid="{00000000-0005-0000-0000-000031000000}"/>
    <cellStyle name="Stock entry cell" xfId="57" xr:uid="{00000000-0005-0000-0000-000032000000}"/>
    <cellStyle name="Stock entry cell 2" xfId="58" xr:uid="{00000000-0005-0000-0000-000033000000}"/>
    <cellStyle name="Stock entry cell 2 2" xfId="59" xr:uid="{00000000-0005-0000-0000-000034000000}"/>
    <cellStyle name="Stock feet/metres" xfId="60" xr:uid="{00000000-0005-0000-0000-000035000000}"/>
    <cellStyle name="Stock feet/metres 2" xfId="61" xr:uid="{00000000-0005-0000-0000-000036000000}"/>
    <cellStyle name="Stock feet/metres 2 2" xfId="62" xr:uid="{00000000-0005-0000-0000-000037000000}"/>
    <cellStyle name="Stock rate entry cell" xfId="63" xr:uid="{00000000-0005-0000-0000-000038000000}"/>
    <cellStyle name="Stock rate entry cell 2" xfId="64" xr:uid="{00000000-0005-0000-0000-000039000000}"/>
    <cellStyle name="Text Calculation Cell" xfId="65" xr:uid="{00000000-0005-0000-0000-00003A000000}"/>
    <cellStyle name="Text Calculation Cell 2" xfId="66" xr:uid="{00000000-0005-0000-0000-00003B000000}"/>
    <cellStyle name="Text Calculation Cell 2 2" xfId="67" xr:uid="{00000000-0005-0000-0000-00003C000000}"/>
    <cellStyle name="Text entry cell" xfId="68" xr:uid="{00000000-0005-0000-0000-00003D000000}"/>
    <cellStyle name="Text entry cell 2" xfId="69" xr:uid="{00000000-0005-0000-0000-00003E000000}"/>
    <cellStyle name="Text entry cell 2 2" xfId="70" xr:uid="{00000000-0005-0000-0000-00003F000000}"/>
    <cellStyle name="Text Unit Cell" xfId="71" xr:uid="{00000000-0005-0000-0000-000040000000}"/>
    <cellStyle name="Text Unit Cell 2" xfId="72" xr:uid="{00000000-0005-0000-0000-000041000000}"/>
    <cellStyle name="Text Unit Cell 2 2" xfId="73" xr:uid="{00000000-0005-0000-0000-000042000000}"/>
    <cellStyle name="Total" xfId="74" xr:uid="{00000000-0005-0000-0000-000043000000}"/>
    <cellStyle name="Total 2" xfId="75" xr:uid="{00000000-0005-0000-0000-000044000000}"/>
    <cellStyle name="Total 2 2" xfId="76" xr:uid="{00000000-0005-0000-0000-000045000000}"/>
    <cellStyle name="Гіперпосилання" xfId="1" builtinId="8"/>
    <cellStyle name="Денежный 2" xfId="77" xr:uid="{00000000-0005-0000-0000-000047000000}"/>
    <cellStyle name="Денежный 3" xfId="78" xr:uid="{00000000-0005-0000-0000-000048000000}"/>
    <cellStyle name="Денежный 4" xfId="79" xr:uid="{00000000-0005-0000-0000-000049000000}"/>
    <cellStyle name="Денежный 5" xfId="80" xr:uid="{00000000-0005-0000-0000-00004A000000}"/>
    <cellStyle name="Заголовок" xfId="81" xr:uid="{00000000-0005-0000-0000-00004B000000}"/>
    <cellStyle name="Заголовок 1 2" xfId="82" xr:uid="{00000000-0005-0000-0000-00004C000000}"/>
    <cellStyle name="Звичайний" xfId="0" builtinId="0"/>
    <cellStyle name="Личный" xfId="83" xr:uid="{00000000-0005-0000-0000-00004D000000}"/>
    <cellStyle name="Обычный 10" xfId="84" xr:uid="{00000000-0005-0000-0000-00004F000000}"/>
    <cellStyle name="Обычный 10 2" xfId="85" xr:uid="{00000000-0005-0000-0000-000050000000}"/>
    <cellStyle name="Обычный 11" xfId="86" xr:uid="{00000000-0005-0000-0000-000051000000}"/>
    <cellStyle name="Обычный 12" xfId="87" xr:uid="{00000000-0005-0000-0000-000052000000}"/>
    <cellStyle name="Обычный 13" xfId="88" xr:uid="{00000000-0005-0000-0000-000053000000}"/>
    <cellStyle name="Обычный 14" xfId="89" xr:uid="{00000000-0005-0000-0000-000054000000}"/>
    <cellStyle name="Обычный 15" xfId="90" xr:uid="{00000000-0005-0000-0000-000055000000}"/>
    <cellStyle name="Обычный 15 2" xfId="91" xr:uid="{00000000-0005-0000-0000-000056000000}"/>
    <cellStyle name="Обычный 16" xfId="92" xr:uid="{00000000-0005-0000-0000-000057000000}"/>
    <cellStyle name="Обычный 17" xfId="93" xr:uid="{00000000-0005-0000-0000-000058000000}"/>
    <cellStyle name="Обычный 18" xfId="94" xr:uid="{00000000-0005-0000-0000-000059000000}"/>
    <cellStyle name="Обычный 19" xfId="95" xr:uid="{00000000-0005-0000-0000-00005A000000}"/>
    <cellStyle name="Обычный 2" xfId="3" xr:uid="{00000000-0005-0000-0000-00005B000000}"/>
    <cellStyle name="Обычный 2 10" xfId="96" xr:uid="{00000000-0005-0000-0000-00005C000000}"/>
    <cellStyle name="Обычный 2 2" xfId="97" xr:uid="{00000000-0005-0000-0000-00005D000000}"/>
    <cellStyle name="Обычный 2 2 2" xfId="98" xr:uid="{00000000-0005-0000-0000-00005E000000}"/>
    <cellStyle name="Обычный 2 2 2 10" xfId="99" xr:uid="{00000000-0005-0000-0000-00005F000000}"/>
    <cellStyle name="Обычный 2 2 2 2" xfId="100" xr:uid="{00000000-0005-0000-0000-000060000000}"/>
    <cellStyle name="Обычный 2 2 2 2 2" xfId="101" xr:uid="{00000000-0005-0000-0000-000061000000}"/>
    <cellStyle name="Обычный 2 2 2 2 2 2" xfId="102" xr:uid="{00000000-0005-0000-0000-000062000000}"/>
    <cellStyle name="Обычный 2 2 2 2 3" xfId="103" xr:uid="{00000000-0005-0000-0000-000063000000}"/>
    <cellStyle name="Обычный 2 2 2 2 4" xfId="104" xr:uid="{00000000-0005-0000-0000-000064000000}"/>
    <cellStyle name="Обычный 2 2 2 2 5" xfId="105" xr:uid="{00000000-0005-0000-0000-000065000000}"/>
    <cellStyle name="Обычный 2 2 2 2 6" xfId="106" xr:uid="{00000000-0005-0000-0000-000066000000}"/>
    <cellStyle name="Обычный 2 2 2 2 7" xfId="107" xr:uid="{00000000-0005-0000-0000-000067000000}"/>
    <cellStyle name="Обычный 2 2 2 3" xfId="108" xr:uid="{00000000-0005-0000-0000-000068000000}"/>
    <cellStyle name="Обычный 2 2 2 4" xfId="109" xr:uid="{00000000-0005-0000-0000-000069000000}"/>
    <cellStyle name="Обычный 2 2 2 5" xfId="110" xr:uid="{00000000-0005-0000-0000-00006A000000}"/>
    <cellStyle name="Обычный 2 2 2 6" xfId="111" xr:uid="{00000000-0005-0000-0000-00006B000000}"/>
    <cellStyle name="Обычный 2 2 2 7" xfId="112" xr:uid="{00000000-0005-0000-0000-00006C000000}"/>
    <cellStyle name="Обычный 2 2 2 8" xfId="113" xr:uid="{00000000-0005-0000-0000-00006D000000}"/>
    <cellStyle name="Обычный 2 2 2 9" xfId="114" xr:uid="{00000000-0005-0000-0000-00006E000000}"/>
    <cellStyle name="Обычный 2 2 3" xfId="115" xr:uid="{00000000-0005-0000-0000-00006F000000}"/>
    <cellStyle name="Обычный 2 2 4" xfId="116" xr:uid="{00000000-0005-0000-0000-000070000000}"/>
    <cellStyle name="Обычный 2 2 5" xfId="117" xr:uid="{00000000-0005-0000-0000-000071000000}"/>
    <cellStyle name="Обычный 2 2 6" xfId="118" xr:uid="{00000000-0005-0000-0000-000072000000}"/>
    <cellStyle name="Обычный 2 2 7" xfId="119" xr:uid="{00000000-0005-0000-0000-000073000000}"/>
    <cellStyle name="Обычный 2 3" xfId="120" xr:uid="{00000000-0005-0000-0000-000074000000}"/>
    <cellStyle name="Обычный 2 4" xfId="121" xr:uid="{00000000-0005-0000-0000-000075000000}"/>
    <cellStyle name="Обычный 2 5" xfId="122" xr:uid="{00000000-0005-0000-0000-000076000000}"/>
    <cellStyle name="Обычный 2 6" xfId="123" xr:uid="{00000000-0005-0000-0000-000077000000}"/>
    <cellStyle name="Обычный 2 7" xfId="124" xr:uid="{00000000-0005-0000-0000-000078000000}"/>
    <cellStyle name="Обычный 2 8" xfId="125" xr:uid="{00000000-0005-0000-0000-000079000000}"/>
    <cellStyle name="Обычный 2 9" xfId="126" xr:uid="{00000000-0005-0000-0000-00007A000000}"/>
    <cellStyle name="Обычный 20" xfId="127" xr:uid="{00000000-0005-0000-0000-00007B000000}"/>
    <cellStyle name="Обычный 24" xfId="128" xr:uid="{00000000-0005-0000-0000-00007C000000}"/>
    <cellStyle name="Обычный 24 2" xfId="129" xr:uid="{00000000-0005-0000-0000-00007D000000}"/>
    <cellStyle name="Обычный 3" xfId="5" xr:uid="{00000000-0005-0000-0000-00007E000000}"/>
    <cellStyle name="Обычный 3 2" xfId="6" xr:uid="{00000000-0005-0000-0000-00007F000000}"/>
    <cellStyle name="Обычный 3 3" xfId="130" xr:uid="{00000000-0005-0000-0000-000080000000}"/>
    <cellStyle name="Обычный 3 4" xfId="156" xr:uid="{00000000-0005-0000-0000-000081000000}"/>
    <cellStyle name="Обычный 4" xfId="131" xr:uid="{00000000-0005-0000-0000-000082000000}"/>
    <cellStyle name="Обычный 4 2" xfId="132" xr:uid="{00000000-0005-0000-0000-000083000000}"/>
    <cellStyle name="Обычный 4 3" xfId="158" xr:uid="{00000000-0005-0000-0000-000084000000}"/>
    <cellStyle name="Обычный 5" xfId="133" xr:uid="{00000000-0005-0000-0000-000085000000}"/>
    <cellStyle name="Обычный 5 2" xfId="134" xr:uid="{00000000-0005-0000-0000-000086000000}"/>
    <cellStyle name="Обычный 5 2 2" xfId="157" xr:uid="{00000000-0005-0000-0000-000087000000}"/>
    <cellStyle name="Обычный 5 3" xfId="135" xr:uid="{00000000-0005-0000-0000-000088000000}"/>
    <cellStyle name="Обычный 5 4" xfId="136" xr:uid="{00000000-0005-0000-0000-000089000000}"/>
    <cellStyle name="Обычный 6" xfId="137" xr:uid="{00000000-0005-0000-0000-00008A000000}"/>
    <cellStyle name="Обычный 6 13" xfId="138" xr:uid="{00000000-0005-0000-0000-00008B000000}"/>
    <cellStyle name="Обычный 6 2" xfId="139" xr:uid="{00000000-0005-0000-0000-00008C000000}"/>
    <cellStyle name="Обычный 6 2 2" xfId="140" xr:uid="{00000000-0005-0000-0000-00008D000000}"/>
    <cellStyle name="Обычный 7" xfId="141" xr:uid="{00000000-0005-0000-0000-00008E000000}"/>
    <cellStyle name="Обычный 7 2" xfId="142" xr:uid="{00000000-0005-0000-0000-00008F000000}"/>
    <cellStyle name="Обычный 8" xfId="143" xr:uid="{00000000-0005-0000-0000-000090000000}"/>
    <cellStyle name="Обычный 8 2" xfId="144" xr:uid="{00000000-0005-0000-0000-000091000000}"/>
    <cellStyle name="Обычный 8 3" xfId="154" xr:uid="{00000000-0005-0000-0000-000092000000}"/>
    <cellStyle name="Обычный 8 3 2" xfId="159" xr:uid="{00000000-0005-0000-0000-000093000000}"/>
    <cellStyle name="Обычный 9" xfId="145" xr:uid="{00000000-0005-0000-0000-000094000000}"/>
    <cellStyle name="Обычный 9 2" xfId="146" xr:uid="{00000000-0005-0000-0000-000095000000}"/>
    <cellStyle name="Обычный_1.3. Шаблон спецификации" xfId="161" xr:uid="{A08D45A5-0B49-4BAF-8803-350547BDCC7E}"/>
    <cellStyle name="Стиль 1" xfId="4" xr:uid="{00000000-0005-0000-0000-000096000000}"/>
    <cellStyle name="Стиль 1 2" xfId="147" xr:uid="{00000000-0005-0000-0000-000097000000}"/>
    <cellStyle name="Тысячи [0]_CHARPRIC" xfId="148" xr:uid="{00000000-0005-0000-0000-000098000000}"/>
    <cellStyle name="Тысячи(0)" xfId="149" xr:uid="{00000000-0005-0000-0000-000099000000}"/>
    <cellStyle name="Тысячи(0) 2" xfId="150" xr:uid="{00000000-0005-0000-0000-00009A000000}"/>
    <cellStyle name="Тысячи_CHARPRIC" xfId="151" xr:uid="{00000000-0005-0000-0000-00009B000000}"/>
    <cellStyle name="Упаковка" xfId="152" xr:uid="{00000000-0005-0000-0000-00009C000000}"/>
    <cellStyle name="Упаковка 2" xfId="153" xr:uid="{00000000-0005-0000-0000-00009D000000}"/>
    <cellStyle name="Финансовый 2" xfId="7" xr:uid="{00000000-0005-0000-0000-00009F000000}"/>
    <cellStyle name="Финансовый 2 3" xfId="160" xr:uid="{00000000-0005-0000-0000-0000A0000000}"/>
    <cellStyle name="Фінансовий" xfId="2" builtinId="3"/>
    <cellStyle name="Фінансовий 2" xfId="162" xr:uid="{8F66C82C-4E93-409D-8A08-9DAD9FF61972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41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2"/>
  <sheetViews>
    <sheetView showGridLines="0" showZeros="0" tabSelected="1" defaultGridColor="0" colorId="22" zoomScaleNormal="100" workbookViewId="0">
      <pane ySplit="1" topLeftCell="A2" activePane="bottomLeft" state="frozen"/>
      <selection activeCell="A8" sqref="A8:C18"/>
      <selection pane="bottomLeft" activeCell="B2" sqref="B2"/>
    </sheetView>
  </sheetViews>
  <sheetFormatPr defaultColWidth="9.140625" defaultRowHeight="12.75"/>
  <cols>
    <col min="1" max="1" width="35.5703125" style="37" customWidth="1"/>
    <col min="2" max="2" width="81.140625" style="37" customWidth="1"/>
    <col min="3" max="16384" width="9.140625" style="1"/>
  </cols>
  <sheetData>
    <row r="1" spans="1:2">
      <c r="A1" s="16" t="s">
        <v>2</v>
      </c>
      <c r="B1" s="16"/>
    </row>
    <row r="2" spans="1:2">
      <c r="A2" s="71" t="s">
        <v>17</v>
      </c>
      <c r="B2" s="39" t="s">
        <v>48</v>
      </c>
    </row>
    <row r="3" spans="1:2" ht="25.5">
      <c r="A3" s="72"/>
      <c r="B3" s="19" t="s">
        <v>74</v>
      </c>
    </row>
    <row r="4" spans="1:2" ht="63.75">
      <c r="A4" s="72"/>
      <c r="B4" s="19" t="s">
        <v>75</v>
      </c>
    </row>
    <row r="5" spans="1:2">
      <c r="A5" s="73"/>
      <c r="B5" s="41"/>
    </row>
    <row r="6" spans="1:2">
      <c r="A6" s="17" t="s">
        <v>18</v>
      </c>
      <c r="B6" s="21" t="s">
        <v>16</v>
      </c>
    </row>
    <row r="7" spans="1:2" ht="25.5">
      <c r="A7" s="18"/>
      <c r="B7" s="22" t="s">
        <v>60</v>
      </c>
    </row>
    <row r="8" spans="1:2">
      <c r="A8" s="20"/>
      <c r="B8" s="70" t="s">
        <v>1</v>
      </c>
    </row>
    <row r="9" spans="1:2">
      <c r="A9" s="67" t="s">
        <v>61</v>
      </c>
      <c r="B9" s="23" t="s">
        <v>62</v>
      </c>
    </row>
    <row r="10" spans="1:2">
      <c r="A10" s="68"/>
      <c r="B10" s="24" t="s">
        <v>91</v>
      </c>
    </row>
    <row r="11" spans="1:2">
      <c r="A11" s="68"/>
      <c r="B11" s="25" t="s">
        <v>30</v>
      </c>
    </row>
    <row r="12" spans="1:2">
      <c r="A12" s="68"/>
      <c r="B12" s="25" t="s">
        <v>63</v>
      </c>
    </row>
    <row r="13" spans="1:2" ht="25.5">
      <c r="A13" s="68"/>
      <c r="B13" s="25" t="s">
        <v>64</v>
      </c>
    </row>
    <row r="14" spans="1:2">
      <c r="A14" s="68"/>
      <c r="B14" s="19" t="s">
        <v>65</v>
      </c>
    </row>
    <row r="15" spans="1:2">
      <c r="A15" s="68"/>
      <c r="B15" s="19" t="s">
        <v>66</v>
      </c>
    </row>
    <row r="16" spans="1:2" ht="25.5">
      <c r="A16" s="68"/>
      <c r="B16" s="42" t="s">
        <v>67</v>
      </c>
    </row>
    <row r="17" spans="1:2" ht="25.5">
      <c r="A17" s="68"/>
      <c r="B17" s="43" t="s">
        <v>73</v>
      </c>
    </row>
    <row r="18" spans="1:2">
      <c r="A18" s="68"/>
      <c r="B18" s="26" t="s">
        <v>19</v>
      </c>
    </row>
    <row r="19" spans="1:2">
      <c r="A19" s="69"/>
      <c r="B19" s="44" t="s">
        <v>20</v>
      </c>
    </row>
    <row r="20" spans="1:2">
      <c r="A20" s="17" t="s">
        <v>68</v>
      </c>
      <c r="B20" s="27">
        <v>45590</v>
      </c>
    </row>
    <row r="21" spans="1:2">
      <c r="A21" s="18"/>
      <c r="B21" s="22" t="s">
        <v>15</v>
      </c>
    </row>
    <row r="22" spans="1:2" ht="38.25">
      <c r="A22" s="20"/>
      <c r="B22" s="28" t="s">
        <v>13</v>
      </c>
    </row>
    <row r="23" spans="1:2" ht="25.5">
      <c r="A23" s="17" t="s">
        <v>32</v>
      </c>
      <c r="B23" s="21" t="s">
        <v>0</v>
      </c>
    </row>
    <row r="24" spans="1:2" ht="38.25">
      <c r="A24" s="18"/>
      <c r="B24" s="30" t="s">
        <v>69</v>
      </c>
    </row>
    <row r="25" spans="1:2" ht="25.5">
      <c r="A25" s="20"/>
      <c r="B25" s="30" t="s">
        <v>70</v>
      </c>
    </row>
    <row r="26" spans="1:2">
      <c r="A26" s="17" t="s">
        <v>33</v>
      </c>
      <c r="B26" s="31" t="s">
        <v>31</v>
      </c>
    </row>
    <row r="27" spans="1:2">
      <c r="A27" s="18"/>
      <c r="B27" s="32" t="s">
        <v>45</v>
      </c>
    </row>
    <row r="28" spans="1:2">
      <c r="A28" s="18"/>
      <c r="B28" s="32" t="s">
        <v>71</v>
      </c>
    </row>
    <row r="29" spans="1:2">
      <c r="A29" s="18"/>
      <c r="B29" s="32" t="s">
        <v>72</v>
      </c>
    </row>
    <row r="30" spans="1:2">
      <c r="A30" s="20"/>
      <c r="B30" s="32" t="s">
        <v>47</v>
      </c>
    </row>
    <row r="31" spans="1:2" ht="38.25">
      <c r="A31" s="33" t="s">
        <v>34</v>
      </c>
      <c r="B31" s="34" t="s">
        <v>24</v>
      </c>
    </row>
    <row r="32" spans="1:2">
      <c r="A32" s="17" t="s">
        <v>35</v>
      </c>
      <c r="B32" s="21" t="s">
        <v>26</v>
      </c>
    </row>
    <row r="33" spans="1:2">
      <c r="A33" s="18"/>
      <c r="B33" s="35" t="s">
        <v>25</v>
      </c>
    </row>
    <row r="34" spans="1:2">
      <c r="A34" s="20"/>
      <c r="B34" s="35" t="s">
        <v>21</v>
      </c>
    </row>
    <row r="35" spans="1:2">
      <c r="A35" s="17" t="s">
        <v>36</v>
      </c>
      <c r="B35" s="21" t="s">
        <v>29</v>
      </c>
    </row>
    <row r="36" spans="1:2">
      <c r="A36" s="18"/>
      <c r="B36" s="35" t="s">
        <v>27</v>
      </c>
    </row>
    <row r="37" spans="1:2">
      <c r="A37" s="18"/>
      <c r="B37" s="35" t="s">
        <v>28</v>
      </c>
    </row>
    <row r="38" spans="1:2">
      <c r="A38" s="20"/>
      <c r="B38" s="36" t="s">
        <v>22</v>
      </c>
    </row>
    <row r="39" spans="1:2" ht="25.5">
      <c r="A39" s="29" t="s">
        <v>37</v>
      </c>
      <c r="B39" s="34" t="s">
        <v>23</v>
      </c>
    </row>
    <row r="40" spans="1:2" ht="25.5">
      <c r="A40" s="17" t="s">
        <v>38</v>
      </c>
      <c r="B40" s="22" t="s">
        <v>40</v>
      </c>
    </row>
    <row r="41" spans="1:2">
      <c r="A41" s="20"/>
      <c r="B41" s="40" t="s">
        <v>12</v>
      </c>
    </row>
    <row r="42" spans="1:2" ht="51">
      <c r="A42" s="33" t="s">
        <v>39</v>
      </c>
      <c r="B42" s="28" t="s">
        <v>59</v>
      </c>
    </row>
  </sheetData>
  <mergeCells count="10">
    <mergeCell ref="A35:A38"/>
    <mergeCell ref="A1:B1"/>
    <mergeCell ref="A6:A8"/>
    <mergeCell ref="A20:A22"/>
    <mergeCell ref="A9:A19"/>
    <mergeCell ref="A2:A5"/>
    <mergeCell ref="A40:A41"/>
    <mergeCell ref="A32:A34"/>
    <mergeCell ref="A26:A30"/>
    <mergeCell ref="A23:A25"/>
  </mergeCells>
  <conditionalFormatting sqref="B20">
    <cfRule type="containsBlanks" dxfId="5" priority="1">
      <formula>LEN(TRIM(B20))=0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41" r:id="rId1" xr:uid="{00000000-0004-0000-0000-000000000000}"/>
    <hyperlink ref="B3" location="'Додаток 1'!A1" display="Запит комерційної пропозиції, детальна інформація та вимоги щодо предмету закупівлі надано в Додатку 1." xr:uid="{24CCDFE2-E446-468F-92BE-61E261BB0862}"/>
    <hyperlink ref="B8" r:id="rId2" xr:uid="{7F38BFC7-7E9C-4AE7-A41C-5D1B94E36957}"/>
    <hyperlink ref="B10" r:id="rId3" xr:uid="{10B26430-50BF-4D68-8A6B-58BFFAFF7E78}"/>
  </hyperlinks>
  <pageMargins left="0.27559055118110237" right="0.2" top="0.28000000000000003" bottom="0.42" header="0.19685039370078741" footer="0.19685039370078741"/>
  <pageSetup paperSize="9" scale="86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showZeros="0" defaultGridColor="0" colorId="22" zoomScaleNormal="100" workbookViewId="0">
      <selection activeCell="F3" sqref="F3"/>
    </sheetView>
  </sheetViews>
  <sheetFormatPr defaultRowHeight="12.75"/>
  <cols>
    <col min="1" max="1" width="32.85546875" style="4" customWidth="1"/>
    <col min="2" max="2" width="34.7109375" style="4" customWidth="1"/>
    <col min="3" max="4" width="7" style="4" bestFit="1" customWidth="1"/>
    <col min="5" max="5" width="8.7109375" style="5" bestFit="1" customWidth="1"/>
    <col min="6" max="6" width="38.28515625" style="2" customWidth="1"/>
    <col min="7" max="16384" width="9.140625" style="2"/>
  </cols>
  <sheetData>
    <row r="1" spans="1:14">
      <c r="A1" s="10" t="str">
        <f>IF($F$3=0,"Додаток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6"/>
      <c r="C1" s="6"/>
      <c r="D1" s="6"/>
      <c r="G1" s="38" t="str">
        <f>IF($F$3=0,"Змінювати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H1" s="38"/>
      <c r="I1" s="38"/>
      <c r="J1" s="38"/>
      <c r="K1" s="38"/>
      <c r="L1" s="38"/>
      <c r="M1" s="38"/>
      <c r="N1" s="38"/>
    </row>
    <row r="2" spans="1:14" s="3" customFormat="1">
      <c r="A2" s="7" t="str">
        <f>Документація!$B$2</f>
        <v>Розгалужувач та кабелі HDMI</v>
      </c>
      <c r="B2" s="7"/>
      <c r="C2" s="7"/>
      <c r="D2" s="7"/>
      <c r="G2" s="38" t="str">
        <f>IF($F$3=0,"Поля для заповнення промарковано кольором.","")</f>
        <v>Поля для заповнення промарковано кольором.</v>
      </c>
      <c r="H2" s="38"/>
      <c r="I2" s="38"/>
      <c r="J2" s="38"/>
      <c r="K2" s="38"/>
      <c r="L2" s="38"/>
      <c r="M2" s="38"/>
      <c r="N2" s="38"/>
    </row>
    <row r="3" spans="1:14" s="3" customFormat="1" ht="12.75" customHeight="1">
      <c r="A3" s="12" t="s">
        <v>41</v>
      </c>
      <c r="B3" s="12"/>
      <c r="C3" s="12"/>
      <c r="D3" s="12"/>
      <c r="E3" s="12"/>
      <c r="F3" s="8"/>
    </row>
    <row r="4" spans="1:14" s="3" customFormat="1" ht="12.75" customHeight="1">
      <c r="A4" s="12" t="s">
        <v>42</v>
      </c>
      <c r="B4" s="12"/>
      <c r="C4" s="12"/>
      <c r="D4" s="12"/>
      <c r="E4" s="12"/>
      <c r="F4" s="8"/>
    </row>
    <row r="5" spans="1:14" s="3" customFormat="1" ht="12.75" customHeight="1">
      <c r="A5" s="12" t="s">
        <v>3</v>
      </c>
      <c r="B5" s="12"/>
      <c r="C5" s="12"/>
      <c r="D5" s="12"/>
      <c r="E5" s="12"/>
      <c r="F5" s="8"/>
    </row>
    <row r="6" spans="1:14" s="3" customFormat="1" ht="12.75" customHeight="1">
      <c r="A6" s="12" t="s">
        <v>4</v>
      </c>
      <c r="B6" s="12"/>
      <c r="C6" s="12"/>
      <c r="D6" s="12"/>
      <c r="E6" s="12"/>
      <c r="F6" s="8"/>
    </row>
    <row r="7" spans="1:14" s="3" customFormat="1" ht="12.75" customHeight="1">
      <c r="A7" s="12" t="s">
        <v>5</v>
      </c>
      <c r="B7" s="12"/>
      <c r="C7" s="12"/>
      <c r="D7" s="12"/>
      <c r="E7" s="12"/>
      <c r="F7" s="8"/>
    </row>
    <row r="8" spans="1:14" s="3" customFormat="1" ht="12.75" customHeight="1">
      <c r="A8" s="12" t="s">
        <v>6</v>
      </c>
      <c r="B8" s="12"/>
      <c r="C8" s="12"/>
      <c r="D8" s="12"/>
      <c r="E8" s="12"/>
      <c r="F8" s="8"/>
    </row>
    <row r="9" spans="1:14" s="3" customFormat="1" ht="12.75" customHeight="1">
      <c r="A9" s="12" t="s">
        <v>11</v>
      </c>
      <c r="B9" s="12"/>
      <c r="C9" s="12"/>
      <c r="D9" s="12"/>
      <c r="E9" s="12"/>
      <c r="F9" s="8"/>
    </row>
    <row r="10" spans="1:14" s="3" customFormat="1" ht="12.75" customHeight="1">
      <c r="A10" s="12" t="s">
        <v>7</v>
      </c>
      <c r="B10" s="12"/>
      <c r="C10" s="12"/>
      <c r="D10" s="12"/>
      <c r="E10" s="12"/>
      <c r="F10" s="8"/>
    </row>
    <row r="11" spans="1:14" s="3" customFormat="1" ht="12.75" customHeight="1">
      <c r="A11" s="12" t="s">
        <v>8</v>
      </c>
      <c r="B11" s="12"/>
      <c r="C11" s="12"/>
      <c r="D11" s="12"/>
      <c r="E11" s="12"/>
      <c r="F11" s="8"/>
    </row>
    <row r="12" spans="1:14" s="3" customFormat="1" ht="12.75" customHeight="1">
      <c r="A12" s="12" t="s">
        <v>9</v>
      </c>
      <c r="B12" s="12"/>
      <c r="C12" s="12"/>
      <c r="D12" s="12"/>
      <c r="E12" s="12"/>
      <c r="F12" s="8"/>
    </row>
    <row r="13" spans="1:14" s="3" customFormat="1" ht="12.75" customHeight="1">
      <c r="A13" s="12" t="s">
        <v>14</v>
      </c>
      <c r="B13" s="12"/>
      <c r="C13" s="12"/>
      <c r="D13" s="12"/>
      <c r="E13" s="12"/>
      <c r="F13" s="8"/>
    </row>
    <row r="14" spans="1:14" s="3" customFormat="1" ht="12.75" customHeight="1">
      <c r="A14" s="12" t="s">
        <v>43</v>
      </c>
      <c r="B14" s="12"/>
      <c r="C14" s="12"/>
      <c r="D14" s="12"/>
      <c r="E14" s="12"/>
      <c r="F14" s="8"/>
    </row>
    <row r="15" spans="1:14" s="3" customFormat="1" ht="12.75" customHeight="1">
      <c r="A15" s="12" t="s">
        <v>10</v>
      </c>
      <c r="B15" s="12"/>
      <c r="C15" s="12"/>
      <c r="D15" s="12"/>
      <c r="E15" s="12"/>
      <c r="F15" s="8"/>
    </row>
    <row r="16" spans="1:14" s="3" customFormat="1" ht="12.75" customHeight="1">
      <c r="A16" s="12" t="s">
        <v>44</v>
      </c>
      <c r="B16" s="12"/>
      <c r="C16" s="12"/>
      <c r="D16" s="12"/>
      <c r="E16" s="12"/>
      <c r="F16" s="8"/>
    </row>
    <row r="17" spans="1:15" s="3" customFormat="1" ht="24" customHeight="1">
      <c r="A17" s="56" t="s">
        <v>79</v>
      </c>
      <c r="B17" s="51"/>
      <c r="C17" s="51"/>
      <c r="D17" s="51"/>
      <c r="E17" s="55"/>
      <c r="F17" s="8"/>
    </row>
    <row r="18" spans="1:15" s="3" customFormat="1" ht="76.5" customHeight="1">
      <c r="A18" s="13" t="s">
        <v>83</v>
      </c>
      <c r="B18" s="13"/>
      <c r="C18" s="13"/>
      <c r="D18" s="13"/>
      <c r="E18" s="13"/>
      <c r="F18" s="8"/>
    </row>
    <row r="19" spans="1:15" s="3" customFormat="1" ht="51" customHeight="1">
      <c r="A19" s="14" t="s">
        <v>84</v>
      </c>
      <c r="B19" s="14"/>
      <c r="C19" s="14"/>
      <c r="D19" s="14"/>
      <c r="E19" s="14"/>
      <c r="F19" s="8"/>
    </row>
    <row r="20" spans="1:15" ht="36" customHeight="1">
      <c r="A20" s="52" t="s">
        <v>78</v>
      </c>
      <c r="B20" s="51"/>
      <c r="C20" s="51"/>
      <c r="D20" s="51"/>
      <c r="E20" s="51"/>
      <c r="F20" s="8"/>
    </row>
    <row r="21" spans="1:15">
      <c r="A21" s="50" t="s">
        <v>77</v>
      </c>
      <c r="B21" s="53"/>
      <c r="C21" s="53"/>
      <c r="D21" s="53"/>
      <c r="E21" s="49"/>
      <c r="F21" s="8"/>
    </row>
    <row r="22" spans="1:15" ht="49.5" customHeight="1">
      <c r="A22" s="50" t="s">
        <v>85</v>
      </c>
      <c r="B22" s="53"/>
      <c r="C22" s="53"/>
      <c r="D22" s="53"/>
      <c r="E22" s="49"/>
      <c r="F22" s="8"/>
    </row>
    <row r="23" spans="1:15" ht="25.5" customHeight="1">
      <c r="A23" s="50" t="s">
        <v>76</v>
      </c>
      <c r="B23" s="53"/>
      <c r="C23" s="53"/>
      <c r="D23" s="53"/>
      <c r="E23" s="49"/>
      <c r="F23" s="8"/>
    </row>
    <row r="24" spans="1:15" ht="36.75" customHeight="1">
      <c r="A24" s="48" t="s">
        <v>87</v>
      </c>
      <c r="B24" s="47"/>
      <c r="C24" s="47"/>
      <c r="D24" s="47"/>
      <c r="E24" s="47"/>
      <c r="F24" s="8"/>
    </row>
    <row r="25" spans="1:15" ht="25.5" customHeight="1">
      <c r="A25" s="48" t="s">
        <v>88</v>
      </c>
      <c r="B25" s="47"/>
      <c r="C25" s="47"/>
      <c r="D25" s="47"/>
      <c r="E25" s="47"/>
      <c r="F25" s="8"/>
    </row>
    <row r="26" spans="1:15" ht="25.5" customHeight="1">
      <c r="A26" s="14" t="s">
        <v>86</v>
      </c>
      <c r="B26" s="14"/>
      <c r="C26" s="14"/>
      <c r="D26" s="14"/>
      <c r="E26" s="14"/>
      <c r="F26" s="8"/>
    </row>
    <row r="27" spans="1:15" s="3" customFormat="1" ht="40.5" customHeight="1">
      <c r="A27" s="54" t="s">
        <v>90</v>
      </c>
      <c r="B27" s="53"/>
      <c r="C27" s="53"/>
      <c r="D27" s="53"/>
      <c r="E27" s="53"/>
      <c r="F27" s="8"/>
    </row>
    <row r="28" spans="1:15">
      <c r="A28" s="14" t="s">
        <v>57</v>
      </c>
      <c r="B28" s="14"/>
      <c r="C28" s="14"/>
      <c r="D28" s="14"/>
      <c r="E28" s="14"/>
      <c r="F28" s="8"/>
    </row>
    <row r="29" spans="1:15" ht="38.25">
      <c r="A29" s="64" t="s">
        <v>46</v>
      </c>
      <c r="B29" s="64" t="s">
        <v>53</v>
      </c>
      <c r="C29" s="65" t="s">
        <v>81</v>
      </c>
      <c r="D29" s="65" t="s">
        <v>82</v>
      </c>
      <c r="E29" s="65" t="s">
        <v>80</v>
      </c>
      <c r="F29" s="64" t="s">
        <v>49</v>
      </c>
    </row>
    <row r="30" spans="1:15" ht="123.75">
      <c r="A30" s="66" t="s">
        <v>55</v>
      </c>
      <c r="B30" s="57" t="s">
        <v>58</v>
      </c>
      <c r="C30" s="63">
        <v>250</v>
      </c>
      <c r="D30" s="63">
        <v>150</v>
      </c>
      <c r="E30" s="63">
        <f>SUM(C30:D30)</f>
        <v>400</v>
      </c>
      <c r="F30" s="61"/>
      <c r="O30" s="45"/>
    </row>
    <row r="31" spans="1:15" ht="24" customHeight="1">
      <c r="A31" s="11" t="s">
        <v>50</v>
      </c>
      <c r="B31" s="58" t="s">
        <v>89</v>
      </c>
      <c r="C31" s="63">
        <v>250</v>
      </c>
      <c r="D31" s="63">
        <v>150</v>
      </c>
      <c r="E31" s="63">
        <f t="shared" ref="E31:E34" si="0">SUM(C31:D31)</f>
        <v>400</v>
      </c>
      <c r="F31" s="61"/>
      <c r="O31" s="46"/>
    </row>
    <row r="32" spans="1:15" ht="24" customHeight="1">
      <c r="A32" s="11" t="s">
        <v>54</v>
      </c>
      <c r="B32" s="59"/>
      <c r="C32" s="63">
        <v>350</v>
      </c>
      <c r="D32" s="63">
        <v>350</v>
      </c>
      <c r="E32" s="63">
        <f t="shared" si="0"/>
        <v>700</v>
      </c>
      <c r="F32" s="61"/>
      <c r="O32" s="46"/>
    </row>
    <row r="33" spans="1:15" ht="24" customHeight="1">
      <c r="A33" s="11" t="s">
        <v>51</v>
      </c>
      <c r="B33" s="59"/>
      <c r="C33" s="63">
        <v>350</v>
      </c>
      <c r="D33" s="63">
        <v>350</v>
      </c>
      <c r="E33" s="63">
        <f t="shared" si="0"/>
        <v>700</v>
      </c>
      <c r="F33" s="61"/>
      <c r="O33" s="46"/>
    </row>
    <row r="34" spans="1:15" ht="24" customHeight="1">
      <c r="A34" s="11" t="s">
        <v>52</v>
      </c>
      <c r="B34" s="60"/>
      <c r="C34" s="63">
        <v>150</v>
      </c>
      <c r="D34" s="63">
        <v>50</v>
      </c>
      <c r="E34" s="63">
        <f t="shared" si="0"/>
        <v>200</v>
      </c>
      <c r="F34" s="61"/>
      <c r="O34" s="46"/>
    </row>
    <row r="35" spans="1:15">
      <c r="A35" s="15" t="s">
        <v>56</v>
      </c>
      <c r="B35" s="15"/>
      <c r="C35" s="62"/>
      <c r="D35" s="62"/>
      <c r="E35" s="62"/>
      <c r="F35" s="9">
        <f>SUMPRODUCT($E30:$E34,F30:F34)</f>
        <v>0</v>
      </c>
      <c r="O35" s="46"/>
    </row>
    <row r="36" spans="1:15">
      <c r="O36" s="46"/>
    </row>
    <row r="39" spans="1:15">
      <c r="O39" s="45"/>
    </row>
  </sheetData>
  <sheetProtection algorithmName="SHA-512" hashValue="yraVcK/asCm5sIGhpxnlNSOYnOxqassUOcZRb7sLqav0TopiVxIgyL+FTp0oYrtE5yN0B+mqC+lhYsw/KD7Crw==" saltValue="ASB9VwZl1rN9OEhoDm9tmA==" spinCount="100000" sheet="1" objects="1" scenarios="1" formatCells="0" formatColumns="0" formatRows="0"/>
  <protectedRanges>
    <protectedRange sqref="F1:F1048576" name="Диапазон1"/>
  </protectedRanges>
  <mergeCells count="28">
    <mergeCell ref="A19:E19"/>
    <mergeCell ref="A25:E25"/>
    <mergeCell ref="A21:E21"/>
    <mergeCell ref="A22:E22"/>
    <mergeCell ref="A23:E23"/>
    <mergeCell ref="A24:E24"/>
    <mergeCell ref="A17:E17"/>
    <mergeCell ref="A27:E27"/>
    <mergeCell ref="A20:E20"/>
    <mergeCell ref="A35:E35"/>
    <mergeCell ref="A18:E18"/>
    <mergeCell ref="A26:E26"/>
    <mergeCell ref="A6:E6"/>
    <mergeCell ref="A3:E3"/>
    <mergeCell ref="A4:E4"/>
    <mergeCell ref="A5:E5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B31:B34"/>
    <mergeCell ref="A28:E28"/>
  </mergeCells>
  <conditionalFormatting sqref="F3:F34">
    <cfRule type="containsBlanks" dxfId="4" priority="30">
      <formula>LEN(TRIM(F3))=0</formula>
    </cfRule>
  </conditionalFormatting>
  <conditionalFormatting sqref="F22:F23">
    <cfRule type="containsBlanks" dxfId="3" priority="28">
      <formula>LEN(TRIM(F22))=0</formula>
    </cfRule>
  </conditionalFormatting>
  <conditionalFormatting sqref="F19:F20">
    <cfRule type="containsBlanks" dxfId="2" priority="21">
      <formula>LEN(TRIM(F19))=0</formula>
    </cfRule>
  </conditionalFormatting>
  <conditionalFormatting sqref="F18">
    <cfRule type="containsBlanks" dxfId="1" priority="12">
      <formula>LEN(TRIM(F18))=0</formula>
    </cfRule>
  </conditionalFormatting>
  <conditionalFormatting sqref="F28">
    <cfRule type="containsBlanks" dxfId="0" priority="1">
      <formula>LEN(TRIM(F28))=0</formula>
    </cfRule>
  </conditionalFormatting>
  <pageMargins left="0.28000000000000003" right="0.2" top="0.2" bottom="0.36" header="0.19685039370078741" footer="0.19685039370078741"/>
  <pageSetup paperSize="9" scale="77" orientation="portrait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 1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2024-10-18T14:03:43Z</dcterms:modified>
</cp:coreProperties>
</file>