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filterPrivacy="1" defaultThemeVersion="124226"/>
  <xr:revisionPtr revIDLastSave="0" documentId="13_ncr:1_{1746B029-8DA0-4F2F-A805-EE107E828514}" xr6:coauthVersionLast="36" xr6:coauthVersionMax="36" xr10:uidLastSave="{00000000-0000-0000-0000-000000000000}"/>
  <bookViews>
    <workbookView xWindow="14010" yWindow="-45" windowWidth="15015" windowHeight="13980" tabRatio="531" xr2:uid="{00000000-000D-0000-FFFF-FFFF00000000}"/>
  </bookViews>
  <sheets>
    <sheet name="Документація" sheetId="2" r:id="rId1"/>
    <sheet name="Додаток 1" sheetId="7" r:id="rId2"/>
    <sheet name="Додаток 2" sheetId="9" r:id="rId3"/>
  </sheets>
  <definedNames>
    <definedName name="_xlnm._FilterDatabase" localSheetId="1" hidden="1">'Додаток 1'!$A$30:$D$34</definedName>
    <definedName name="_xlnm.Print_Area" localSheetId="1">'Додаток 1'!$A$1:$D$35</definedName>
    <definedName name="_xlnm.Print_Area" localSheetId="2">'Додаток 2'!$A$1:$F$71</definedName>
    <definedName name="_xlnm.Print_Area" localSheetId="0">Документація!#REF!</definedName>
  </definedNames>
  <calcPr calcId="191029"/>
</workbook>
</file>

<file path=xl/calcChain.xml><?xml version="1.0" encoding="utf-8"?>
<calcChain xmlns="http://schemas.openxmlformats.org/spreadsheetml/2006/main">
  <c r="C33" i="7" l="1"/>
  <c r="C32" i="7"/>
  <c r="C31" i="7"/>
  <c r="C49" i="9"/>
  <c r="E49" i="9"/>
  <c r="F49" i="9"/>
  <c r="D34" i="7" l="1"/>
  <c r="A2" i="7"/>
  <c r="A1" i="7" l="1"/>
  <c r="E1" i="7"/>
  <c r="E2" i="7"/>
</calcChain>
</file>

<file path=xl/sharedStrings.xml><?xml version="1.0" encoding="utf-8"?>
<sst xmlns="http://schemas.openxmlformats.org/spreadsheetml/2006/main" count="238" uniqueCount="147">
  <si>
    <t xml:space="preserve">До участі в процедурі закупівлі приймаються пропозиції від Учасників, які відповідають наступним вимогам: </t>
  </si>
  <si>
    <t>Документація процедури закупівлі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</si>
  <si>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</si>
  <si>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</si>
  <si>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</si>
  <si>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</si>
  <si>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</si>
  <si>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Телефон контактної особи</t>
  </si>
  <si>
    <t>Електронна адреса контактної особи</t>
  </si>
  <si>
    <t>Код ЄДРПОУ</t>
  </si>
  <si>
    <t>Телефон компанії</t>
  </si>
  <si>
    <t>http://www.foxtrotgroup.com.ua/uk/tender.html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</si>
  <si>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</si>
  <si>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Офіційний сайт компанії Учасника (за наявності)</t>
  </si>
  <si>
    <t>Публічне розкриття пропозицій не проводиться.</t>
  </si>
  <si>
    <t>1. Предмет закупівлі</t>
  </si>
  <si>
    <t>2. Замовник</t>
  </si>
  <si>
    <t>Розмір електронного листа не повинен перевищувати 15 МБ.</t>
  </si>
  <si>
    <t>Тема електронного листа має містити тільки предмет закупівлі.</t>
  </si>
  <si>
    <t>2. Пропозиція не відповідає вимогам щодо предмету закупівлі.</t>
  </si>
  <si>
    <t>3. Внаслідок дії непереборної сили.</t>
  </si>
  <si>
    <t>Учасники процедури закупівлі на запит Замовника надають установчі та фінансові документи в електронному вигляді.</t>
  </si>
  <si>
    <t>Замовник має право звернутися до Учасників за роз’ясненнями змісту їх пропозицій, а також ініціювати будь-які переговори з питань внесення змін до змісту або ціни поданої пропозиції.</t>
  </si>
  <si>
    <t>1. Учасник не відповідає кваліфікаційним критеріям;</t>
  </si>
  <si>
    <t>Замовник відхиляє пропозицію Учасника у разі, якщо:</t>
  </si>
  <si>
    <t>1. Ціна найкращої пропозиції перевищує бюджет закупівлі;</t>
  </si>
  <si>
    <t>2. Відсутня подальша потреба у закупівлі;</t>
  </si>
  <si>
    <t>Замовник має право відмінити закупівлю якщо:</t>
  </si>
  <si>
    <t>•  Комерційна пропозиція у форматі Додатку 1 в Excel;</t>
  </si>
  <si>
    <t>Критеріями оцінки та вибору переможця є:</t>
  </si>
  <si>
    <t>5. Кваліфікаційні критерії до Учасників</t>
  </si>
  <si>
    <t>4. Дата подання пропозиції та строк її дії</t>
  </si>
  <si>
    <t xml:space="preserve">6. Критерії оцінки пропозицій Учасників </t>
  </si>
  <si>
    <t>7. Переговори з Учасником</t>
  </si>
  <si>
    <t>8. Відхилення пропозиції Учасника</t>
  </si>
  <si>
    <t>9. Відміна Замовником процедури закупівлі</t>
  </si>
  <si>
    <t>10. Подача установчих та фінансових документів</t>
  </si>
  <si>
    <t>11. Результати процедури закупівлі</t>
  </si>
  <si>
    <t>12. Умови укладання договору про закупівлю</t>
  </si>
  <si>
    <t>•  відповідність вимогам щодо предмету закупівлі;</t>
  </si>
  <si>
    <t>Результати процедури закупівлі оприлюднюються у розділі "Закриті тендери" за посиланням:</t>
  </si>
  <si>
    <t>3. Склад та вимоги до оформлення пропозиції Учасника</t>
  </si>
  <si>
    <t>Склад пропозиції Учасника:</t>
  </si>
  <si>
    <t>Досвід роботи за напрямом предмету закупівлі, років</t>
  </si>
  <si>
    <t>•  Сканкопія комерційної пропозиції у форматі Додатку 1, що завірена підписом керівника та печаткою;</t>
  </si>
  <si>
    <t>Пропозиція Учасника подається в електронному вигляді на адресу:</t>
  </si>
  <si>
    <t>Платник ПДВ- так, ні</t>
  </si>
  <si>
    <t>•  мінімальна вартість пропозиції.</t>
  </si>
  <si>
    <t>•  строки поставки;</t>
  </si>
  <si>
    <t>Будь-які питання стосовно закупівлі Учасник має направляти на адресу Тендерного комітету:</t>
  </si>
  <si>
    <t>Вказати основних клієнтів за напрямком даної закупівлі</t>
  </si>
  <si>
    <t>Група Компаній ФОКСТРОТ</t>
  </si>
  <si>
    <t>Розмір</t>
  </si>
  <si>
    <t>Зріст</t>
  </si>
  <si>
    <t>Кількість, шт.</t>
  </si>
  <si>
    <t>•  Копія висновку державної санітарно-епідеміологічної експертизи;</t>
  </si>
  <si>
    <t>•  Сертифікат відповідності або свідоцтво про визнання відповідності;</t>
  </si>
  <si>
    <t>Учасник може надати свою пропозицію як на виготовлення Спецодягу, так і на поставку вже готового Спецодягу, який відповідає зазначеним технічним параметрам.</t>
  </si>
  <si>
    <t xml:space="preserve">2. Мають необхідне обладнання, кваліфікований персонал та досвід роботи в даному напрямку не менше 3 років.                                            </t>
  </si>
  <si>
    <t>tender-GKF@foxtrot.kiev.ua</t>
  </si>
  <si>
    <t>•  Лист про готовність розпочати виконання замовлення після отримання гарантійного листа від Замовника, у разі, якщо погодження договору займе тривалий час.</t>
  </si>
  <si>
    <r>
      <t xml:space="preserve">Учасник може надати свою пропозицію як на виготовлення Спецодягу, так і на поставку вже готового Спецодягу, який відповідає зазначеним технічним параметрам. </t>
    </r>
    <r>
      <rPr>
        <i/>
        <sz val="10"/>
        <rFont val="Arial"/>
        <family val="2"/>
        <charset val="204"/>
      </rPr>
      <t>Зазначити</t>
    </r>
  </si>
  <si>
    <t>Умови Договору мають відповідати акцептованій пропозиції Учасника. Замовник має право змінити обсяг закупівлі товару, роботи, послуги  відповідно до виробничих потреб без зміни акцептованої ціни.
Проект договору додається.</t>
  </si>
  <si>
    <t>1. Зареєстровані на території України, 
крім тих, кінцевим бенефіціаром яких є фізичні чи юридичні особи Російської Федерації чи Республіки Білорусь.</t>
  </si>
  <si>
    <t>Комерційна пропозиція учасника має враховувати всі визначені законодавством податки та збори.</t>
  </si>
  <si>
    <t>Найменування</t>
  </si>
  <si>
    <t>Підтвердити надання висновку державної санітарно-епідеміологічної експертизи (п. 5.1.1 Договору)</t>
  </si>
  <si>
    <t>Всього, грн. з ПДВ:</t>
  </si>
  <si>
    <r>
      <t xml:space="preserve">Тендерна пропозиція має включати: вартість всіх матеріалів і робіт; вартість упаковки; вартість доставки на склад Замовника. </t>
    </r>
    <r>
      <rPr>
        <i/>
        <sz val="10"/>
        <rFont val="Arial"/>
        <family val="2"/>
        <charset val="204"/>
      </rPr>
      <t>Підтвердити</t>
    </r>
  </si>
  <si>
    <r>
      <rPr>
        <sz val="10"/>
        <rFont val="Arial"/>
        <family val="2"/>
        <charset val="204"/>
      </rPr>
      <t xml:space="preserve">Запит комерційної пропозиції, технічні параметри та вимоги щодо предмету закупівлі надано в </t>
    </r>
    <r>
      <rPr>
        <u/>
        <sz val="10"/>
        <color theme="10"/>
        <rFont val="Arial"/>
        <family val="2"/>
        <charset val="204"/>
      </rPr>
      <t>Додатку 1</t>
    </r>
    <r>
      <rPr>
        <sz val="10"/>
        <rFont val="Arial"/>
        <family val="2"/>
        <charset val="204"/>
      </rPr>
      <t>.</t>
    </r>
  </si>
  <si>
    <t>•  якість наданого зразка;</t>
  </si>
  <si>
    <t>•  Офіційний лист про відповідність учасника кваліфікаційним критеріям Замовника;</t>
  </si>
  <si>
    <t>Назва компанії (як в статуті)</t>
  </si>
  <si>
    <t>Ціна, грн з ПДВ</t>
  </si>
  <si>
    <t>tender-1142@foxtrot.ua</t>
  </si>
  <si>
    <t>Підтвердити надання декларації про відповідність Спецодягу вимогам Технічного регламенту засобів індивідуального захисту, затвердженого постановою КМУ від 27.08.2008 р. № 761</t>
  </si>
  <si>
    <t>Ціни встановлюються у національній валюті України, з ПДВ</t>
  </si>
  <si>
    <t>Куртка зима</t>
  </si>
  <si>
    <t>Жилет осінь/зима</t>
  </si>
  <si>
    <t>Комплект всесезонний (напівкомбінезон та куртка)</t>
  </si>
  <si>
    <t>Спецодяг для складського персоналу</t>
  </si>
  <si>
    <t>Всього</t>
  </si>
  <si>
    <t>х</t>
  </si>
  <si>
    <t>5</t>
  </si>
  <si>
    <t>64</t>
  </si>
  <si>
    <t>6</t>
  </si>
  <si>
    <t>60</t>
  </si>
  <si>
    <t>58</t>
  </si>
  <si>
    <t>4</t>
  </si>
  <si>
    <t>3</t>
  </si>
  <si>
    <t>56</t>
  </si>
  <si>
    <t>54</t>
  </si>
  <si>
    <t>52</t>
  </si>
  <si>
    <t>50</t>
  </si>
  <si>
    <t>48</t>
  </si>
  <si>
    <t>46</t>
  </si>
  <si>
    <t>2</t>
  </si>
  <si>
    <t>44</t>
  </si>
  <si>
    <t>42</t>
  </si>
  <si>
    <t>Накладки з світло відбиваючої тканини</t>
  </si>
  <si>
    <t>Манжет із світло-відбиваючої тканини</t>
  </si>
  <si>
    <t>Безпека</t>
  </si>
  <si>
    <t>Без металевих частин. Центральна застібка на блискавці</t>
  </si>
  <si>
    <t>Без металевих частин. Центральна застібка на ґудзиках, рукава застібаються на липучці</t>
  </si>
  <si>
    <t>Без металевих частин</t>
  </si>
  <si>
    <t>Особливості кріплень</t>
  </si>
  <si>
    <t>Нижні-2 прорізні, внутрішні верхні -2</t>
  </si>
  <si>
    <t>Нагрудні-2 накладні клапан на липучці, нижні-2 прорізні, внутрішні верхні -2.</t>
  </si>
  <si>
    <t>Нагрудні/роздільні-2, накладні передні-2, з клапаном на липучці</t>
  </si>
  <si>
    <t>Кишені</t>
  </si>
  <si>
    <t>Прямий силует, комір стійка</t>
  </si>
  <si>
    <t>В нижній частині ззаду резинка, система вентиляції під пахвами</t>
  </si>
  <si>
    <t>Резинка на поясі ззаду, лямки з можливістю регулювання довжини</t>
  </si>
  <si>
    <t>Особливості крою</t>
  </si>
  <si>
    <t>Синій з червоними вставками</t>
  </si>
  <si>
    <t>Червоний</t>
  </si>
  <si>
    <t>Колір</t>
  </si>
  <si>
    <t>300 г/ м2 (пілочки і спинка), 200 г/ м2 (рукави), 150 г/ м2 (капюшон).</t>
  </si>
  <si>
    <t>210 г/м2</t>
  </si>
  <si>
    <t>290 г/м2</t>
  </si>
  <si>
    <t>Щільність тканини</t>
  </si>
  <si>
    <t>100%-п/е з вологостійким просоченням</t>
  </si>
  <si>
    <t>поліестер - 65%, бавовна - 35%, щільність~190 г/м²  підкладка типу Tartan 100% бавовна ~130 г/м² утеплювач 100% поліестер 200 г/м2</t>
  </si>
  <si>
    <t>35% бавовна, 65% поліестер</t>
  </si>
  <si>
    <t>Склад тканини</t>
  </si>
  <si>
    <t>куртка</t>
  </si>
  <si>
    <t>напівкомбінезон</t>
  </si>
  <si>
    <t>Лот 3</t>
  </si>
  <si>
    <t>Лот 2</t>
  </si>
  <si>
    <t>Лот 1</t>
  </si>
  <si>
    <t>Додаток 2. Технічні параметри виробів</t>
  </si>
  <si>
    <r>
      <t xml:space="preserve">Упаковка виробів:
- кожен виріб повинен мати етикетку зі складом тканини, розміром виробу та рекомендаціями по догляду за виробом (експлуатаційні та попереджувальні знаки);
- кожен виріб має бути упакований в індивідуальний поліетиленовий пакет з маркуванням «штрих код, найменування виробу, розмір»;
- вироби кожного виду з однаковими розмірами повинні бути упаковані в окремі картонні коробки, придатні для складського стелажного зберігання та містити маркування: штрих код, найменування виробу, розмір, кількість виробів в коробці. </t>
    </r>
    <r>
      <rPr>
        <i/>
        <sz val="10"/>
        <color theme="1"/>
        <rFont val="Arial"/>
        <family val="2"/>
        <charset val="204"/>
      </rPr>
      <t>Підтвердити</t>
    </r>
  </si>
  <si>
    <r>
      <t xml:space="preserve">Гарантійний строк на вироби має складати не менше 1 року з дати поставки. 
Важливо: тканина та сам виріб не повинні змінювати колір та розмір при частому автоматичному пранні. </t>
    </r>
    <r>
      <rPr>
        <i/>
        <sz val="10"/>
        <rFont val="Arial"/>
        <family val="2"/>
        <charset val="204"/>
      </rPr>
      <t>Підтвердити</t>
    </r>
  </si>
  <si>
    <r>
      <t xml:space="preserve">Термін поставки виробів: не пізніше 1 грудня 2024 р. </t>
    </r>
    <r>
      <rPr>
        <i/>
        <sz val="10"/>
        <rFont val="Arial"/>
        <family val="2"/>
        <charset val="204"/>
      </rPr>
      <t>Підтвердити або вказати свої умови.</t>
    </r>
  </si>
  <si>
    <r>
      <t xml:space="preserve">Замовник має право корегувати замовлення (в тому числі розмірний ряд) на 20% в більшу або в меншу сторону до моменту відправлення матеріалу на виробництво </t>
    </r>
    <r>
      <rPr>
        <i/>
        <sz val="10"/>
        <rFont val="Arial"/>
        <family val="2"/>
        <charset val="204"/>
      </rPr>
      <t>Підтвердити</t>
    </r>
  </si>
  <si>
    <r>
      <t xml:space="preserve">Поставка виконується однією партією за рахунок Підрядника на склад Замовника за адресою: Київська обл., с. Білогородка, вул. Компресорна, 3, логістичний центр АМТЕЛ. </t>
    </r>
    <r>
      <rPr>
        <i/>
        <sz val="10"/>
        <rFont val="Arial"/>
        <family val="2"/>
        <charset val="204"/>
      </rPr>
      <t>Підтвердити</t>
    </r>
  </si>
  <si>
    <r>
      <t xml:space="preserve">Умови оплати: безготівкова оплата протягом 10-ти банківських днів після поставки та надання всіх бухгалтерських документів (рахунок-фактура, видаткова накладна, зареєстрована податкова накладна). </t>
    </r>
    <r>
      <rPr>
        <i/>
        <sz val="10"/>
        <rFont val="Arial"/>
        <family val="2"/>
        <charset val="204"/>
      </rPr>
      <t>Підтвердити</t>
    </r>
  </si>
  <si>
    <r>
      <t xml:space="preserve">Тендерна пропозиція переможця процедури закупівлі має бути зафіксована в гривнях до повного виконання зобов'язань по Договору. </t>
    </r>
    <r>
      <rPr>
        <i/>
        <sz val="10"/>
        <rFont val="Arial"/>
        <family val="2"/>
        <charset val="204"/>
      </rPr>
      <t>Підтвердити</t>
    </r>
  </si>
  <si>
    <t>•  Проект договору.</t>
  </si>
  <si>
    <t>Метою закупівлі є вибір підрядника, який має поставити на склад Замовника спецодяг для складського персоналу (далі - Спецодяг) відповідно до технічних параметрів, що надані в даній документації.</t>
  </si>
  <si>
    <t>Технічні параметри</t>
  </si>
  <si>
    <r>
      <t xml:space="preserve">Комплект всесезонний </t>
    </r>
    <r>
      <rPr>
        <i/>
        <sz val="8"/>
        <rFont val="Arial"/>
        <family val="2"/>
        <charset val="204"/>
      </rPr>
      <t>(напівкомбінезон та куртка)</t>
    </r>
  </si>
  <si>
    <t>Підтвердити готовність надати зразки Товару на запит Замовника протягом двох робочих днів за адресою: Київська обл., с. Білогородка, вул.Компресорна, 3, логістичний центр АМТЕЛ. Пряма та зворотна доставка за рахунок Учасника.</t>
  </si>
  <si>
    <t>Учасник може подати пропозицію як на весь обсяг закупівлі так і на будь-який з лотів.</t>
  </si>
  <si>
    <t>Замовник залишає за собою право на вибір одного постачальника для всіх лотів або окремого постачальника для кожного лота. 
При виборі окремих лотів з повної комерційної пропозиції постачальника, вартість обраних позицій не повинна змінюватися постачальником.</t>
  </si>
  <si>
    <r>
      <t xml:space="preserve">Технічні параметри виробів надано в </t>
    </r>
    <r>
      <rPr>
        <u/>
        <sz val="10"/>
        <color rgb="FF3333CC"/>
        <rFont val="Arial"/>
        <family val="2"/>
        <charset val="204"/>
      </rPr>
      <t>Додатку 2</t>
    </r>
    <r>
      <rPr>
        <sz val="10"/>
        <rFont val="Arial"/>
        <family val="2"/>
        <charset val="204"/>
      </rPr>
      <t>.</t>
    </r>
  </si>
  <si>
    <t>Учасника має надати зразок на запит Замовника протягом двох робочих днів за адресою Київська обл., с. Білогородка, вул. Компресорна, 3, логістичний центр АМТЕЛ. Пряма та зворотна доставка за рахунок Учасника.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</si>
</sst>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\ _₴_-;\-* #,##0.00\ _₴_-;_-* &quot;-&quot;??\ _₴_-;_-@_-"/>
    <numFmt numFmtId="164" formatCode="_-* #,##0.00_р_._-;\-* #,##0.00_р_._-;_-* &quot;-&quot;??_р_._-;_-@_-"/>
    <numFmt numFmtId="165" formatCode="[$-FC22]d\ mmmm\ yyyy&quot; р.&quot;;@"/>
    <numFmt numFmtId="166" formatCode="[&lt;=9999999]0##\-##\-##;\(0##\)\ ###\-##\-##"/>
    <numFmt numFmtId="167" formatCode="#,##0_ ;[Red]\-#,##0\ "/>
    <numFmt numFmtId="168" formatCode="_-* #,##0\ _г_р_н_._-;\-* #,##0\ _г_р_н_._-;_-* &quot;-&quot;\ _г_р_н_._-;_-@_-"/>
    <numFmt numFmtId="169" formatCode="_-* #,##0.00\ _г_р_н_._-;\-* #,##0.00\ _г_р_н_._-;_-* &quot;-&quot;??\ _г_р_н_._-;_-@_-"/>
    <numFmt numFmtId="170" formatCode="_-* #,##0\ &quot;грн.&quot;_-;\-* #,##0\ &quot;грн.&quot;_-;_-* &quot;-&quot;\ &quot;грн.&quot;_-;_-@_-"/>
    <numFmt numFmtId="171" formatCode="_-* #,##0.00\ &quot;грн.&quot;_-;\-* #,##0.00\ &quot;грн.&quot;_-;_-* &quot;-&quot;??\ &quot;грн.&quot;_-;_-@_-"/>
    <numFmt numFmtId="172" formatCode="#,##0;[Red]\-#,##0;;&quot;Error: Entry must be a number&quot;"/>
    <numFmt numFmtId="173" formatCode="#,##0;\(#,##0\)"/>
    <numFmt numFmtId="174" formatCode="[=0]\ &quot;0%&quot;;;0.00%"/>
    <numFmt numFmtId="175" formatCode="[=0]&quot; 0%&quot;;[&lt;0]General;0.00%"/>
    <numFmt numFmtId="176" formatCode="#,##0;\-#,##0;;&quot;Agency Cost&quot;"/>
    <numFmt numFmtId="177" formatCode="[=0]\ &quot;0.000&quot;;;0.000"/>
    <numFmt numFmtId="178" formatCode="[=0]&quot; 0.000&quot;;[&lt;0]General;0.000"/>
    <numFmt numFmtId="179" formatCode="_-* #,##0.00&quot;р.&quot;_-;\-* #,##0.00&quot;р.&quot;_-;_-* \-??&quot;р.&quot;_-;_-@_-"/>
    <numFmt numFmtId="180" formatCode="_-* #,##0_р_._-;\-* #,##0_р_._-;_-* &quot;-&quot;??_р_._-;_-@_-"/>
    <numFmt numFmtId="181" formatCode="[$-419]d\ mmm\ yy;@"/>
    <numFmt numFmtId="182" formatCode="_-* #,##0.00_-;\-* #,##0.00_-;_-* &quot;-&quot;??_-;_-@_-"/>
  </numFmts>
  <fonts count="38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Pragmatica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u/>
      <sz val="10"/>
      <color indexed="36"/>
      <name val="Arial"/>
      <family val="2"/>
    </font>
    <font>
      <b/>
      <sz val="16"/>
      <name val="Helv"/>
    </font>
    <font>
      <b/>
      <sz val="16"/>
      <name val="Arial"/>
      <family val="2"/>
      <charset val="204"/>
    </font>
    <font>
      <u/>
      <sz val="10"/>
      <color indexed="12"/>
      <name val="Arial Cyr"/>
      <charset val="204"/>
    </font>
    <font>
      <sz val="11"/>
      <name val="UkrainianJournal"/>
      <charset val="204"/>
    </font>
    <font>
      <sz val="8"/>
      <name val="Helv"/>
    </font>
    <font>
      <sz val="8"/>
      <name val="Arial"/>
      <family val="2"/>
      <charset val="204"/>
    </font>
    <font>
      <sz val="10"/>
      <name val="Arial"/>
      <family val="2"/>
    </font>
    <font>
      <sz val="10"/>
      <name val="MS Sans Serif"/>
      <family val="2"/>
      <charset val="204"/>
    </font>
    <font>
      <b/>
      <sz val="10"/>
      <name val="Helv"/>
    </font>
    <font>
      <b/>
      <sz val="10"/>
      <name val="Arial"/>
      <family val="2"/>
      <charset val="204"/>
    </font>
    <font>
      <b/>
      <sz val="8"/>
      <name val="TypeTimes"/>
      <charset val="204"/>
    </font>
    <font>
      <sz val="12"/>
      <name val="Times New Roman Cyr"/>
      <family val="1"/>
      <charset val="204"/>
    </font>
    <font>
      <sz val="10"/>
      <name val="NewtonCTT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7030A0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name val="Times New Roman"/>
      <family val="1"/>
      <charset val="204"/>
    </font>
    <font>
      <sz val="7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0"/>
      <color rgb="FFC00000"/>
      <name val="Arial"/>
      <family val="2"/>
      <charset val="204"/>
    </font>
    <font>
      <i/>
      <sz val="8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10"/>
      <color rgb="FF3333CC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indexed="9"/>
        <bgColor indexed="26"/>
      </patternFill>
    </fill>
    <fill>
      <patternFill patternType="mediumGray">
        <fgColor indexed="9"/>
        <bgColor indexed="11"/>
      </patternFill>
    </fill>
    <fill>
      <patternFill patternType="solid">
        <fgColor indexed="44"/>
        <bgColor indexed="22"/>
      </patternFill>
    </fill>
    <fill>
      <patternFill patternType="gray0625">
        <fgColor indexed="9"/>
        <bgColor indexed="13"/>
      </patternFill>
    </fill>
    <fill>
      <patternFill patternType="solid">
        <fgColor indexed="34"/>
        <bgColor indexed="13"/>
      </patternFill>
    </fill>
    <fill>
      <patternFill patternType="darkGray">
        <fgColor indexed="9"/>
        <bgColor indexed="13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13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hair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11"/>
      </bottom>
      <diagonal/>
    </border>
    <border>
      <left/>
      <right/>
      <top/>
      <bottom style="hair">
        <color indexed="57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0.249977111117893"/>
      </right>
      <top style="thin">
        <color indexed="64"/>
      </top>
      <bottom/>
      <diagonal/>
    </border>
    <border>
      <left style="thin">
        <color indexed="64"/>
      </left>
      <right style="thin">
        <color theme="0" tint="-0.249977111117893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57">
    <xf numFmtId="0" fontId="0" fillId="0" borderId="0"/>
    <xf numFmtId="0" fontId="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6" fillId="0" borderId="0"/>
    <xf numFmtId="164" fontId="2" fillId="0" borderId="0" applyFont="0" applyFill="0" applyBorder="0" applyAlignment="0" applyProtection="0"/>
    <xf numFmtId="0" fontId="7" fillId="0" borderId="0"/>
    <xf numFmtId="37" fontId="8" fillId="3" borderId="5">
      <protection hidden="1"/>
    </xf>
    <xf numFmtId="37" fontId="6" fillId="4" borderId="5">
      <protection hidden="1"/>
    </xf>
    <xf numFmtId="37" fontId="6" fillId="4" borderId="5">
      <protection hidden="1"/>
    </xf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37" fontId="8" fillId="5" borderId="0" applyNumberFormat="0" applyBorder="0" applyAlignment="0">
      <alignment horizontal="center"/>
      <protection hidden="1"/>
    </xf>
    <xf numFmtId="0" fontId="6" fillId="6" borderId="0" applyNumberFormat="0" applyBorder="0" applyAlignment="0">
      <protection hidden="1"/>
    </xf>
    <xf numFmtId="172" fontId="8" fillId="7" borderId="5">
      <alignment horizontal="right"/>
      <protection locked="0"/>
    </xf>
    <xf numFmtId="172" fontId="6" fillId="8" borderId="5">
      <alignment horizontal="right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37" fontId="8" fillId="7" borderId="3" applyNumberFormat="0" applyBorder="0">
      <alignment horizontal="left"/>
      <protection locked="0"/>
    </xf>
    <xf numFmtId="0" fontId="6" fillId="8" borderId="0" applyNumberFormat="0" applyBorder="0">
      <alignment horizontal="left"/>
      <protection locked="0"/>
    </xf>
    <xf numFmtId="173" fontId="11" fillId="0" borderId="0">
      <alignment horizontal="left"/>
    </xf>
    <xf numFmtId="173" fontId="12" fillId="0" borderId="0">
      <alignment horizontal="left"/>
    </xf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/>
    <xf numFmtId="37" fontId="8" fillId="9" borderId="6">
      <alignment horizontal="center" vertical="center"/>
      <protection hidden="1"/>
    </xf>
    <xf numFmtId="37" fontId="6" fillId="10" borderId="6">
      <alignment horizontal="center" vertical="center"/>
      <protection hidden="1"/>
    </xf>
    <xf numFmtId="37" fontId="6" fillId="10" borderId="6">
      <alignment horizontal="center" vertical="center"/>
      <protection hidden="1"/>
    </xf>
    <xf numFmtId="174" fontId="15" fillId="9" borderId="5">
      <alignment horizontal="right"/>
      <protection locked="0"/>
    </xf>
    <xf numFmtId="175" fontId="16" fillId="10" borderId="5">
      <alignment horizontal="right"/>
      <protection locked="0"/>
    </xf>
    <xf numFmtId="37" fontId="15" fillId="3" borderId="5">
      <alignment vertical="center"/>
      <protection hidden="1"/>
    </xf>
    <xf numFmtId="37" fontId="16" fillId="4" borderId="5">
      <alignment vertical="center"/>
      <protection hidden="1"/>
    </xf>
    <xf numFmtId="37" fontId="16" fillId="4" borderId="5">
      <alignment vertical="center"/>
      <protection hidden="1"/>
    </xf>
    <xf numFmtId="38" fontId="8" fillId="0" borderId="7"/>
    <xf numFmtId="38" fontId="6" fillId="0" borderId="7"/>
    <xf numFmtId="38" fontId="6" fillId="0" borderId="7"/>
    <xf numFmtId="0" fontId="17" fillId="0" borderId="0"/>
    <xf numFmtId="37" fontId="8" fillId="9" borderId="6">
      <alignment vertical="center"/>
      <protection hidden="1"/>
    </xf>
    <xf numFmtId="37" fontId="6" fillId="10" borderId="6">
      <alignment vertical="center"/>
      <protection hidden="1"/>
    </xf>
    <xf numFmtId="37" fontId="6" fillId="10" borderId="6">
      <alignment vertical="center"/>
      <protection hidden="1"/>
    </xf>
    <xf numFmtId="176" fontId="8" fillId="3" borderId="5">
      <alignment horizontal="right"/>
      <protection hidden="1"/>
    </xf>
    <xf numFmtId="176" fontId="6" fillId="4" borderId="5">
      <alignment horizontal="right"/>
      <protection hidden="1"/>
    </xf>
    <xf numFmtId="176" fontId="8" fillId="7" borderId="5">
      <alignment horizontal="right"/>
      <protection locked="0"/>
    </xf>
    <xf numFmtId="176" fontId="6" fillId="8" borderId="5">
      <alignment horizontal="right"/>
      <protection locked="0"/>
    </xf>
    <xf numFmtId="38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0" fontId="8" fillId="0" borderId="0"/>
    <xf numFmtId="38" fontId="15" fillId="11" borderId="5">
      <alignment vertical="center"/>
      <protection locked="0"/>
    </xf>
    <xf numFmtId="38" fontId="16" fillId="4" borderId="5">
      <alignment vertical="center"/>
      <protection locked="0"/>
    </xf>
    <xf numFmtId="38" fontId="16" fillId="4" borderId="5">
      <alignment vertical="center"/>
      <protection locked="0"/>
    </xf>
    <xf numFmtId="39" fontId="15" fillId="0" borderId="8">
      <alignment horizontal="center" vertical="center"/>
      <protection hidden="1"/>
    </xf>
    <xf numFmtId="39" fontId="16" fillId="0" borderId="8">
      <alignment horizontal="center" vertical="center"/>
      <protection hidden="1"/>
    </xf>
    <xf numFmtId="39" fontId="16" fillId="0" borderId="8">
      <alignment horizontal="center" vertical="center"/>
      <protection hidden="1"/>
    </xf>
    <xf numFmtId="177" fontId="15" fillId="11" borderId="5">
      <alignment vertical="center"/>
      <protection locked="0"/>
    </xf>
    <xf numFmtId="178" fontId="16" fillId="4" borderId="5">
      <alignment vertical="center"/>
      <protection locked="0"/>
    </xf>
    <xf numFmtId="37" fontId="8" fillId="3" borderId="5">
      <alignment horizontal="center"/>
      <protection hidden="1"/>
    </xf>
    <xf numFmtId="37" fontId="6" fillId="4" borderId="5">
      <alignment horizontal="center"/>
      <protection hidden="1"/>
    </xf>
    <xf numFmtId="37" fontId="6" fillId="4" borderId="5">
      <alignment horizontal="center"/>
      <protection hidden="1"/>
    </xf>
    <xf numFmtId="38" fontId="8" fillId="0" borderId="9">
      <alignment vertical="center"/>
      <protection locked="0"/>
    </xf>
    <xf numFmtId="38" fontId="6" fillId="0" borderId="10">
      <alignment vertical="center"/>
      <protection locked="0"/>
    </xf>
    <xf numFmtId="38" fontId="6" fillId="0" borderId="10">
      <alignment vertical="center"/>
      <protection locked="0"/>
    </xf>
    <xf numFmtId="38" fontId="15" fillId="3" borderId="5">
      <alignment horizontal="center" vertical="center"/>
      <protection hidden="1"/>
    </xf>
    <xf numFmtId="38" fontId="16" fillId="4" borderId="5">
      <alignment horizontal="center" vertical="center"/>
      <protection hidden="1"/>
    </xf>
    <xf numFmtId="38" fontId="16" fillId="4" borderId="5">
      <alignment horizontal="center" vertical="center"/>
      <protection hidden="1"/>
    </xf>
    <xf numFmtId="38" fontId="19" fillId="3" borderId="11">
      <alignment vertical="center"/>
      <protection hidden="1"/>
    </xf>
    <xf numFmtId="38" fontId="20" fillId="4" borderId="11">
      <alignment vertical="center"/>
      <protection hidden="1"/>
    </xf>
    <xf numFmtId="38" fontId="20" fillId="4" borderId="11">
      <alignment vertical="center"/>
      <protection hidden="1"/>
    </xf>
    <xf numFmtId="179" fontId="6" fillId="0" borderId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0" fontId="21" fillId="0" borderId="0">
      <alignment horizontal="centerContinuous" vertical="center"/>
    </xf>
    <xf numFmtId="0" fontId="21" fillId="0" borderId="0">
      <alignment horizontal="center" vertical="center"/>
    </xf>
    <xf numFmtId="0" fontId="22" fillId="0" borderId="0"/>
    <xf numFmtId="0" fontId="9" fillId="0" borderId="0"/>
    <xf numFmtId="0" fontId="9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9" fillId="0" borderId="0"/>
    <xf numFmtId="0" fontId="9" fillId="0" borderId="0"/>
    <xf numFmtId="0" fontId="5" fillId="0" borderId="0"/>
    <xf numFmtId="0" fontId="3" fillId="0" borderId="0"/>
    <xf numFmtId="0" fontId="4" fillId="0" borderId="0"/>
    <xf numFmtId="0" fontId="5" fillId="0" borderId="0"/>
    <xf numFmtId="0" fontId="4" fillId="0" borderId="0"/>
    <xf numFmtId="0" fontId="9" fillId="0" borderId="0"/>
    <xf numFmtId="0" fontId="5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38" fontId="18" fillId="0" borderId="0" applyFont="0" applyFill="0" applyBorder="0" applyAlignment="0" applyProtection="0"/>
    <xf numFmtId="3" fontId="23" fillId="0" borderId="2" applyFont="0" applyFill="0" applyBorder="0" applyAlignment="0" applyProtection="0">
      <alignment horizontal="center" vertical="center"/>
      <protection locked="0"/>
    </xf>
    <xf numFmtId="3" fontId="6" fillId="0" borderId="0" applyFill="0" applyBorder="0" applyAlignment="0" applyProtection="0"/>
    <xf numFmtId="40" fontId="18" fillId="0" borderId="0" applyFont="0" applyFill="0" applyBorder="0" applyAlignment="0" applyProtection="0"/>
    <xf numFmtId="0" fontId="15" fillId="0" borderId="2">
      <alignment horizontal="centerContinuous" vertical="center" wrapText="1"/>
    </xf>
    <xf numFmtId="0" fontId="16" fillId="0" borderId="8">
      <alignment horizontal="center" vertical="center" wrapText="1"/>
    </xf>
    <xf numFmtId="182" fontId="2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</cellStyleXfs>
  <cellXfs count="122">
    <xf numFmtId="0" fontId="0" fillId="0" borderId="0" xfId="0"/>
    <xf numFmtId="0" fontId="25" fillId="0" borderId="0" xfId="0" applyFont="1" applyBorder="1" applyAlignment="1">
      <alignment vertical="top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Fill="1" applyAlignment="1">
      <alignment vertical="center" wrapText="1"/>
    </xf>
    <xf numFmtId="181" fontId="28" fillId="0" borderId="1" xfId="0" applyNumberFormat="1" applyFont="1" applyFill="1" applyBorder="1" applyAlignment="1" applyProtection="1">
      <alignment horizontal="center" vertical="center" wrapText="1"/>
    </xf>
    <xf numFmtId="167" fontId="25" fillId="0" borderId="2" xfId="2" applyNumberFormat="1" applyFont="1" applyFill="1" applyBorder="1" applyAlignment="1">
      <alignment horizontal="left" vertical="top" wrapText="1" indent="1"/>
    </xf>
    <xf numFmtId="49" fontId="25" fillId="0" borderId="2" xfId="0" applyNumberFormat="1" applyFont="1" applyFill="1" applyBorder="1" applyAlignment="1">
      <alignment horizontal="left" vertical="top" wrapText="1" indent="1"/>
    </xf>
    <xf numFmtId="0" fontId="25" fillId="0" borderId="0" xfId="0" applyFont="1" applyBorder="1" applyAlignment="1">
      <alignment horizontal="left" vertical="top" indent="1"/>
    </xf>
    <xf numFmtId="0" fontId="24" fillId="0" borderId="0" xfId="0" applyFont="1" applyBorder="1" applyAlignment="1">
      <alignment horizontal="left" vertical="top" wrapText="1" indent="1"/>
    </xf>
    <xf numFmtId="0" fontId="6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/>
    </xf>
    <xf numFmtId="49" fontId="28" fillId="0" borderId="0" xfId="0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>
      <alignment horizontal="left" vertical="center" indent="1"/>
    </xf>
    <xf numFmtId="0" fontId="25" fillId="0" borderId="15" xfId="0" applyFont="1" applyBorder="1" applyAlignment="1">
      <alignment horizontal="left" vertical="top" wrapText="1" indent="1"/>
    </xf>
    <xf numFmtId="0" fontId="26" fillId="0" borderId="22" xfId="1" applyFont="1" applyBorder="1" applyAlignment="1">
      <alignment horizontal="left" vertical="top" wrapText="1" indent="1"/>
    </xf>
    <xf numFmtId="0" fontId="25" fillId="0" borderId="25" xfId="0" applyFont="1" applyBorder="1" applyAlignment="1">
      <alignment horizontal="left" vertical="top" wrapText="1" indent="1"/>
    </xf>
    <xf numFmtId="0" fontId="25" fillId="0" borderId="22" xfId="0" applyFont="1" applyBorder="1" applyAlignment="1">
      <alignment horizontal="left" vertical="top" wrapText="1" indent="1"/>
    </xf>
    <xf numFmtId="0" fontId="25" fillId="0" borderId="25" xfId="0" applyFont="1" applyFill="1" applyBorder="1" applyAlignment="1">
      <alignment horizontal="left" vertical="top" wrapText="1" indent="1"/>
    </xf>
    <xf numFmtId="0" fontId="25" fillId="0" borderId="22" xfId="0" applyFont="1" applyFill="1" applyBorder="1" applyAlignment="1">
      <alignment horizontal="left" vertical="top" wrapText="1" indent="1"/>
    </xf>
    <xf numFmtId="0" fontId="25" fillId="0" borderId="22" xfId="0" applyFont="1" applyFill="1" applyBorder="1" applyAlignment="1">
      <alignment horizontal="left" vertical="top" wrapText="1" indent="2"/>
    </xf>
    <xf numFmtId="0" fontId="6" fillId="0" borderId="22" xfId="0" applyFont="1" applyFill="1" applyBorder="1" applyAlignment="1">
      <alignment horizontal="left" vertical="top" wrapText="1" indent="2"/>
    </xf>
    <xf numFmtId="0" fontId="6" fillId="0" borderId="22" xfId="0" applyFont="1" applyBorder="1" applyAlignment="1">
      <alignment horizontal="left" vertical="top" wrapText="1" indent="1"/>
    </xf>
    <xf numFmtId="0" fontId="24" fillId="0" borderId="16" xfId="0" applyFont="1" applyBorder="1" applyAlignment="1">
      <alignment horizontal="left" vertical="top" wrapText="1" indent="1"/>
    </xf>
    <xf numFmtId="0" fontId="25" fillId="0" borderId="13" xfId="0" applyFont="1" applyBorder="1" applyAlignment="1">
      <alignment horizontal="left" vertical="top" wrapText="1" indent="1"/>
    </xf>
    <xf numFmtId="0" fontId="26" fillId="0" borderId="26" xfId="1" applyFont="1" applyBorder="1" applyAlignment="1">
      <alignment horizontal="left" vertical="top" wrapText="1" indent="1"/>
    </xf>
    <xf numFmtId="0" fontId="24" fillId="0" borderId="17" xfId="0" applyFont="1" applyBorder="1" applyAlignment="1">
      <alignment horizontal="left" vertical="top" wrapText="1" indent="1"/>
    </xf>
    <xf numFmtId="0" fontId="25" fillId="2" borderId="18" xfId="0" applyFont="1" applyFill="1" applyBorder="1" applyAlignment="1">
      <alignment horizontal="left" vertical="center" wrapText="1" indent="1"/>
    </xf>
    <xf numFmtId="0" fontId="27" fillId="0" borderId="22" xfId="0" applyFont="1" applyFill="1" applyBorder="1" applyAlignment="1">
      <alignment horizontal="left" vertical="top" wrapText="1" indent="1"/>
    </xf>
    <xf numFmtId="165" fontId="20" fillId="0" borderId="25" xfId="0" applyNumberFormat="1" applyFont="1" applyFill="1" applyBorder="1" applyAlignment="1">
      <alignment horizontal="left" vertical="top" wrapText="1" indent="1"/>
    </xf>
    <xf numFmtId="0" fontId="25" fillId="0" borderId="18" xfId="0" applyFont="1" applyBorder="1" applyAlignment="1">
      <alignment horizontal="left" vertical="top" wrapText="1" indent="1"/>
    </xf>
    <xf numFmtId="0" fontId="25" fillId="0" borderId="26" xfId="0" applyFont="1" applyBorder="1" applyAlignment="1">
      <alignment horizontal="left" vertical="top" wrapText="1" indent="1"/>
    </xf>
    <xf numFmtId="0" fontId="6" fillId="0" borderId="27" xfId="0" applyFont="1" applyBorder="1" applyAlignment="1">
      <alignment horizontal="left" vertical="top" wrapText="1" indent="1"/>
    </xf>
    <xf numFmtId="0" fontId="6" fillId="0" borderId="22" xfId="0" applyFont="1" applyBorder="1" applyAlignment="1">
      <alignment horizontal="left" vertical="top" wrapText="1" indent="2"/>
    </xf>
    <xf numFmtId="166" fontId="25" fillId="0" borderId="2" xfId="0" applyNumberFormat="1" applyFont="1" applyFill="1" applyBorder="1" applyAlignment="1">
      <alignment horizontal="left" vertical="top" wrapText="1" indent="1"/>
    </xf>
    <xf numFmtId="49" fontId="25" fillId="0" borderId="2" xfId="1" applyNumberFormat="1" applyFont="1" applyFill="1" applyBorder="1" applyAlignment="1">
      <alignment horizontal="left" vertical="top" wrapText="1" indent="1"/>
    </xf>
    <xf numFmtId="0" fontId="24" fillId="0" borderId="24" xfId="0" applyFont="1" applyBorder="1" applyAlignment="1">
      <alignment horizontal="left" vertical="top" wrapText="1" indent="1"/>
    </xf>
    <xf numFmtId="0" fontId="26" fillId="0" borderId="22" xfId="1" applyFont="1" applyFill="1" applyBorder="1" applyAlignment="1">
      <alignment horizontal="left" vertical="top" wrapText="1" indent="1"/>
    </xf>
    <xf numFmtId="0" fontId="6" fillId="2" borderId="12" xfId="0" applyFont="1" applyFill="1" applyBorder="1" applyAlignment="1">
      <alignment horizontal="left" vertical="top" wrapText="1" indent="1"/>
    </xf>
    <xf numFmtId="0" fontId="25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vertical="top" wrapText="1" indent="1"/>
    </xf>
    <xf numFmtId="0" fontId="25" fillId="2" borderId="14" xfId="0" applyFont="1" applyFill="1" applyBorder="1" applyAlignment="1">
      <alignment horizontal="left" vertical="top" wrapText="1"/>
    </xf>
    <xf numFmtId="0" fontId="6" fillId="2" borderId="30" xfId="0" applyFont="1" applyFill="1" applyBorder="1" applyAlignment="1">
      <alignment horizontal="left" vertical="top" wrapText="1"/>
    </xf>
    <xf numFmtId="0" fontId="6" fillId="2" borderId="31" xfId="0" applyFont="1" applyFill="1" applyBorder="1" applyAlignment="1">
      <alignment horizontal="left" vertical="top" wrapText="1"/>
    </xf>
    <xf numFmtId="0" fontId="25" fillId="2" borderId="18" xfId="0" applyFont="1" applyFill="1" applyBorder="1" applyAlignment="1">
      <alignment horizontal="left" vertical="top" wrapText="1"/>
    </xf>
    <xf numFmtId="0" fontId="6" fillId="2" borderId="32" xfId="0" applyFont="1" applyFill="1" applyBorder="1" applyAlignment="1">
      <alignment horizontal="left" vertical="top" wrapText="1"/>
    </xf>
    <xf numFmtId="0" fontId="6" fillId="2" borderId="33" xfId="0" applyFont="1" applyFill="1" applyBorder="1" applyAlignment="1">
      <alignment horizontal="left" vertical="top" wrapText="1"/>
    </xf>
    <xf numFmtId="0" fontId="25" fillId="2" borderId="0" xfId="0" applyFont="1" applyFill="1" applyBorder="1" applyAlignment="1">
      <alignment horizontal="left" vertical="top"/>
    </xf>
    <xf numFmtId="0" fontId="25" fillId="2" borderId="15" xfId="0" applyFont="1" applyFill="1" applyBorder="1" applyAlignment="1">
      <alignment horizontal="left" vertical="top" wrapText="1"/>
    </xf>
    <xf numFmtId="0" fontId="6" fillId="2" borderId="34" xfId="0" applyFont="1" applyFill="1" applyBorder="1" applyAlignment="1">
      <alignment horizontal="left" vertical="top" wrapText="1"/>
    </xf>
    <xf numFmtId="1" fontId="6" fillId="2" borderId="35" xfId="0" applyNumberFormat="1" applyFont="1" applyFill="1" applyBorder="1" applyAlignment="1">
      <alignment horizontal="left" vertical="top" wrapText="1"/>
    </xf>
    <xf numFmtId="0" fontId="25" fillId="2" borderId="12" xfId="156" applyNumberFormat="1" applyFont="1" applyFill="1" applyBorder="1" applyAlignment="1">
      <alignment horizontal="center" vertical="top"/>
    </xf>
    <xf numFmtId="0" fontId="31" fillId="2" borderId="0" xfId="0" applyFont="1" applyFill="1" applyAlignment="1">
      <alignment horizontal="left" vertical="top" wrapText="1"/>
    </xf>
    <xf numFmtId="0" fontId="31" fillId="2" borderId="12" xfId="156" applyNumberFormat="1" applyFont="1" applyFill="1" applyBorder="1" applyAlignment="1">
      <alignment horizontal="center" vertical="top"/>
    </xf>
    <xf numFmtId="49" fontId="31" fillId="2" borderId="12" xfId="0" applyNumberFormat="1" applyFont="1" applyFill="1" applyBorder="1" applyAlignment="1">
      <alignment horizontal="left" vertical="top"/>
    </xf>
    <xf numFmtId="49" fontId="31" fillId="2" borderId="12" xfId="0" applyNumberFormat="1" applyFont="1" applyFill="1" applyBorder="1" applyAlignment="1">
      <alignment horizontal="left" vertical="top" indent="1"/>
    </xf>
    <xf numFmtId="0" fontId="32" fillId="2" borderId="0" xfId="0" applyFont="1" applyFill="1" applyAlignment="1">
      <alignment horizontal="center" vertical="top" wrapText="1"/>
    </xf>
    <xf numFmtId="0" fontId="33" fillId="2" borderId="12" xfId="0" applyFont="1" applyFill="1" applyBorder="1" applyAlignment="1">
      <alignment horizontal="center" vertical="top" wrapText="1"/>
    </xf>
    <xf numFmtId="0" fontId="25" fillId="2" borderId="0" xfId="0" applyFont="1" applyFill="1" applyAlignment="1">
      <alignment horizontal="left" vertical="top"/>
    </xf>
    <xf numFmtId="0" fontId="6" fillId="2" borderId="12" xfId="0" applyFont="1" applyFill="1" applyBorder="1" applyAlignment="1">
      <alignment vertical="top" wrapText="1"/>
    </xf>
    <xf numFmtId="0" fontId="20" fillId="2" borderId="12" xfId="0" applyFont="1" applyFill="1" applyBorder="1" applyAlignment="1">
      <alignment horizontal="center" vertical="top" wrapText="1"/>
    </xf>
    <xf numFmtId="0" fontId="6" fillId="2" borderId="12" xfId="0" applyFont="1" applyFill="1" applyBorder="1" applyAlignment="1">
      <alignment horizontal="center" vertical="top" wrapText="1"/>
    </xf>
    <xf numFmtId="0" fontId="6" fillId="2" borderId="12" xfId="0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vertical="top" wrapText="1"/>
    </xf>
    <xf numFmtId="0" fontId="20" fillId="2" borderId="0" xfId="0" applyFont="1" applyFill="1" applyBorder="1" applyAlignment="1">
      <alignment vertical="top"/>
    </xf>
    <xf numFmtId="0" fontId="6" fillId="2" borderId="0" xfId="0" applyFont="1" applyFill="1" applyBorder="1" applyAlignment="1">
      <alignment horizontal="left" vertical="top" indent="1"/>
    </xf>
    <xf numFmtId="0" fontId="25" fillId="2" borderId="0" xfId="0" applyFont="1" applyFill="1" applyBorder="1" applyAlignment="1">
      <alignment vertical="top" wrapText="1"/>
    </xf>
    <xf numFmtId="0" fontId="24" fillId="2" borderId="0" xfId="0" applyFont="1" applyFill="1" applyBorder="1" applyAlignment="1">
      <alignment horizontal="left" vertical="top" indent="1"/>
    </xf>
    <xf numFmtId="0" fontId="6" fillId="0" borderId="0" xfId="0" applyFont="1" applyFill="1" applyBorder="1" applyAlignment="1">
      <alignment vertical="center"/>
    </xf>
    <xf numFmtId="49" fontId="2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80" fontId="24" fillId="0" borderId="0" xfId="2" applyNumberFormat="1" applyFont="1" applyFill="1" applyBorder="1" applyAlignment="1">
      <alignment horizontal="right" vertical="center"/>
    </xf>
    <xf numFmtId="164" fontId="20" fillId="0" borderId="0" xfId="2" applyFont="1" applyFill="1" applyBorder="1" applyAlignment="1" applyProtection="1">
      <alignment horizontal="right" vertical="center" wrapText="1" indent="2"/>
      <protection locked="0"/>
    </xf>
    <xf numFmtId="164" fontId="6" fillId="0" borderId="12" xfId="2" applyFont="1" applyFill="1" applyBorder="1" applyAlignment="1" applyProtection="1">
      <alignment horizontal="right" vertical="center" wrapText="1" indent="2"/>
      <protection locked="0"/>
    </xf>
    <xf numFmtId="0" fontId="34" fillId="0" borderId="0" xfId="0" applyFont="1" applyFill="1" applyBorder="1" applyAlignment="1" applyProtection="1">
      <alignment horizontal="left" vertical="center"/>
    </xf>
    <xf numFmtId="0" fontId="25" fillId="0" borderId="12" xfId="0" applyFont="1" applyFill="1" applyBorder="1" applyAlignment="1">
      <alignment horizontal="center" vertical="top" wrapText="1"/>
    </xf>
    <xf numFmtId="0" fontId="16" fillId="2" borderId="12" xfId="0" applyFont="1" applyFill="1" applyBorder="1" applyAlignment="1">
      <alignment horizontal="center" vertical="top" wrapText="1"/>
    </xf>
    <xf numFmtId="0" fontId="36" fillId="2" borderId="12" xfId="1" quotePrefix="1" applyFont="1" applyFill="1" applyBorder="1" applyAlignment="1">
      <alignment horizontal="left" vertical="top" wrapText="1" indent="1"/>
    </xf>
    <xf numFmtId="0" fontId="20" fillId="0" borderId="15" xfId="0" applyFont="1" applyFill="1" applyBorder="1" applyAlignment="1">
      <alignment horizontal="left" vertical="top" wrapText="1" indent="1"/>
    </xf>
    <xf numFmtId="0" fontId="6" fillId="0" borderId="18" xfId="0" applyFont="1" applyFill="1" applyBorder="1" applyAlignment="1">
      <alignment horizontal="left" vertical="top" wrapText="1" indent="1"/>
    </xf>
    <xf numFmtId="0" fontId="26" fillId="0" borderId="18" xfId="1" applyFont="1" applyBorder="1" applyAlignment="1">
      <alignment horizontal="left" vertical="top" wrapText="1" indent="1"/>
    </xf>
    <xf numFmtId="0" fontId="6" fillId="0" borderId="14" xfId="0" applyFont="1" applyFill="1" applyBorder="1" applyAlignment="1">
      <alignment horizontal="left" vertical="top" wrapText="1" indent="1"/>
    </xf>
    <xf numFmtId="0" fontId="6" fillId="0" borderId="37" xfId="0" applyFont="1" applyFill="1" applyBorder="1" applyAlignment="1">
      <alignment horizontal="left" vertical="top" wrapText="1" indent="1"/>
    </xf>
    <xf numFmtId="0" fontId="25" fillId="0" borderId="14" xfId="0" applyFont="1" applyBorder="1" applyAlignment="1">
      <alignment horizontal="left" vertical="top" wrapText="1" indent="1"/>
    </xf>
    <xf numFmtId="0" fontId="24" fillId="0" borderId="0" xfId="0" applyFont="1" applyBorder="1" applyAlignment="1">
      <alignment horizontal="left" vertical="top" indent="1"/>
    </xf>
    <xf numFmtId="0" fontId="24" fillId="0" borderId="24" xfId="0" applyFont="1" applyBorder="1" applyAlignment="1">
      <alignment horizontal="left" vertical="top" wrapText="1" indent="1"/>
    </xf>
    <xf numFmtId="0" fontId="24" fillId="0" borderId="21" xfId="0" applyFont="1" applyBorder="1" applyAlignment="1">
      <alignment horizontal="left" vertical="top" wrapText="1" indent="1"/>
    </xf>
    <xf numFmtId="0" fontId="24" fillId="0" borderId="23" xfId="0" applyFont="1" applyBorder="1" applyAlignment="1">
      <alignment horizontal="left" vertical="top" wrapText="1" indent="1"/>
    </xf>
    <xf numFmtId="0" fontId="20" fillId="0" borderId="15" xfId="0" applyFont="1" applyBorder="1" applyAlignment="1">
      <alignment horizontal="left" vertical="top" wrapText="1" indent="1"/>
    </xf>
    <xf numFmtId="0" fontId="20" fillId="0" borderId="18" xfId="0" applyFont="1" applyBorder="1" applyAlignment="1">
      <alignment horizontal="left" vertical="top" wrapText="1" indent="1"/>
    </xf>
    <xf numFmtId="0" fontId="20" fillId="0" borderId="14" xfId="0" applyFont="1" applyBorder="1" applyAlignment="1">
      <alignment horizontal="left" vertical="top" wrapText="1" indent="1"/>
    </xf>
    <xf numFmtId="0" fontId="20" fillId="0" borderId="24" xfId="0" applyFont="1" applyFill="1" applyBorder="1" applyAlignment="1">
      <alignment horizontal="left" vertical="top" wrapText="1" indent="1"/>
    </xf>
    <xf numFmtId="0" fontId="20" fillId="0" borderId="21" xfId="0" applyFont="1" applyFill="1" applyBorder="1" applyAlignment="1">
      <alignment horizontal="left" vertical="top" wrapText="1" indent="1"/>
    </xf>
    <xf numFmtId="0" fontId="20" fillId="0" borderId="23" xfId="0" applyFont="1" applyFill="1" applyBorder="1" applyAlignment="1">
      <alignment horizontal="left" vertical="top" wrapText="1" indent="1"/>
    </xf>
    <xf numFmtId="0" fontId="24" fillId="0" borderId="35" xfId="0" applyFont="1" applyBorder="1" applyAlignment="1">
      <alignment horizontal="left" vertical="top" wrapText="1" indent="1"/>
    </xf>
    <xf numFmtId="0" fontId="24" fillId="0" borderId="33" xfId="0" applyFont="1" applyBorder="1" applyAlignment="1">
      <alignment horizontal="left" vertical="top" wrapText="1" indent="1"/>
    </xf>
    <xf numFmtId="0" fontId="6" fillId="0" borderId="20" xfId="0" applyFont="1" applyFill="1" applyBorder="1" applyAlignment="1">
      <alignment horizontal="left" vertical="top" wrapText="1" indent="1"/>
    </xf>
    <xf numFmtId="0" fontId="6" fillId="0" borderId="1" xfId="0" applyFont="1" applyFill="1" applyBorder="1" applyAlignment="1">
      <alignment horizontal="left" vertical="top" wrapText="1" indent="1"/>
    </xf>
    <xf numFmtId="0" fontId="6" fillId="0" borderId="4" xfId="0" applyFont="1" applyFill="1" applyBorder="1" applyAlignment="1">
      <alignment horizontal="left" vertical="top" wrapText="1" indent="1"/>
    </xf>
    <xf numFmtId="0" fontId="6" fillId="0" borderId="19" xfId="0" applyFont="1" applyFill="1" applyBorder="1" applyAlignment="1">
      <alignment horizontal="left" vertical="top" wrapText="1" indent="1"/>
    </xf>
    <xf numFmtId="0" fontId="6" fillId="0" borderId="4" xfId="0" applyFont="1" applyFill="1" applyBorder="1" applyAlignment="1">
      <alignment horizontal="left" vertical="center" wrapText="1" indent="1"/>
    </xf>
    <xf numFmtId="0" fontId="6" fillId="0" borderId="19" xfId="0" applyFont="1" applyFill="1" applyBorder="1" applyAlignment="1">
      <alignment horizontal="left" vertical="center" wrapText="1" indent="1"/>
    </xf>
    <xf numFmtId="0" fontId="6" fillId="0" borderId="1" xfId="0" applyFont="1" applyFill="1" applyBorder="1" applyAlignment="1">
      <alignment horizontal="left" vertical="center" indent="1"/>
    </xf>
    <xf numFmtId="0" fontId="25" fillId="0" borderId="4" xfId="0" applyFont="1" applyFill="1" applyBorder="1" applyAlignment="1">
      <alignment horizontal="left" vertical="center" wrapText="1" indent="1"/>
    </xf>
    <xf numFmtId="0" fontId="25" fillId="0" borderId="19" xfId="0" applyFont="1" applyFill="1" applyBorder="1" applyAlignment="1">
      <alignment horizontal="left" vertical="center" wrapText="1" indent="1"/>
    </xf>
    <xf numFmtId="0" fontId="25" fillId="0" borderId="4" xfId="0" applyFont="1" applyFill="1" applyBorder="1" applyAlignment="1">
      <alignment horizontal="left" vertical="top" wrapText="1" indent="1"/>
    </xf>
    <xf numFmtId="0" fontId="25" fillId="0" borderId="19" xfId="0" applyFont="1" applyFill="1" applyBorder="1" applyAlignment="1">
      <alignment horizontal="left" vertical="top" wrapText="1" indent="1"/>
    </xf>
    <xf numFmtId="0" fontId="25" fillId="2" borderId="29" xfId="0" applyFont="1" applyFill="1" applyBorder="1" applyAlignment="1">
      <alignment horizontal="left" vertical="center" wrapText="1" indent="1"/>
    </xf>
    <xf numFmtId="0" fontId="25" fillId="2" borderId="36" xfId="0" applyFont="1" applyFill="1" applyBorder="1" applyAlignment="1">
      <alignment horizontal="left" vertical="center" wrapText="1" indent="1"/>
    </xf>
    <xf numFmtId="0" fontId="25" fillId="2" borderId="28" xfId="0" applyFont="1" applyFill="1" applyBorder="1" applyAlignment="1">
      <alignment horizontal="left" vertical="center" wrapText="1" indent="1"/>
    </xf>
    <xf numFmtId="0" fontId="25" fillId="2" borderId="12" xfId="156" applyNumberFormat="1" applyFont="1" applyFill="1" applyBorder="1" applyAlignment="1">
      <alignment horizontal="center" vertical="top"/>
    </xf>
    <xf numFmtId="49" fontId="25" fillId="2" borderId="29" xfId="0" applyNumberFormat="1" applyFont="1" applyFill="1" applyBorder="1" applyAlignment="1">
      <alignment horizontal="center" vertical="top"/>
    </xf>
    <xf numFmtId="49" fontId="25" fillId="2" borderId="28" xfId="0" applyNumberFormat="1" applyFont="1" applyFill="1" applyBorder="1" applyAlignment="1">
      <alignment horizontal="center" vertical="top"/>
    </xf>
    <xf numFmtId="0" fontId="31" fillId="2" borderId="12" xfId="156" applyNumberFormat="1" applyFont="1" applyFill="1" applyBorder="1" applyAlignment="1">
      <alignment horizontal="center" vertical="top"/>
    </xf>
    <xf numFmtId="0" fontId="20" fillId="2" borderId="12" xfId="0" applyFont="1" applyFill="1" applyBorder="1" applyAlignment="1">
      <alignment horizontal="center" vertical="top" wrapText="1"/>
    </xf>
    <xf numFmtId="0" fontId="20" fillId="2" borderId="29" xfId="0" applyFont="1" applyFill="1" applyBorder="1" applyAlignment="1">
      <alignment horizontal="center" vertical="top" wrapText="1"/>
    </xf>
    <xf numFmtId="0" fontId="6" fillId="2" borderId="12" xfId="0" applyFont="1" applyFill="1" applyBorder="1" applyAlignment="1">
      <alignment horizontal="center" vertical="top" wrapText="1"/>
    </xf>
    <xf numFmtId="0" fontId="6" fillId="2" borderId="12" xfId="0" applyFont="1" applyFill="1" applyBorder="1" applyAlignment="1">
      <alignment horizontal="left" vertical="top" wrapText="1"/>
    </xf>
    <xf numFmtId="0" fontId="6" fillId="2" borderId="29" xfId="0" applyFont="1" applyFill="1" applyBorder="1" applyAlignment="1">
      <alignment horizontal="left" vertical="top" wrapText="1"/>
    </xf>
    <xf numFmtId="0" fontId="6" fillId="2" borderId="15" xfId="0" applyFont="1" applyFill="1" applyBorder="1" applyAlignment="1">
      <alignment horizontal="left" vertical="top" wrapText="1"/>
    </xf>
    <xf numFmtId="0" fontId="6" fillId="2" borderId="35" xfId="0" applyFont="1" applyFill="1" applyBorder="1" applyAlignment="1">
      <alignment horizontal="left" vertical="top" wrapText="1"/>
    </xf>
    <xf numFmtId="0" fontId="33" fillId="2" borderId="12" xfId="0" applyFont="1" applyFill="1" applyBorder="1" applyAlignment="1">
      <alignment horizontal="center" vertical="top" wrapText="1"/>
    </xf>
  </cellXfs>
  <cellStyles count="157">
    <cellStyle name="2.Жирный" xfId="8" xr:uid="{00000000-0005-0000-0000-000000000000}"/>
    <cellStyle name="Calculation Cell" xfId="9" xr:uid="{00000000-0005-0000-0000-000001000000}"/>
    <cellStyle name="Calculation Cell 2" xfId="10" xr:uid="{00000000-0005-0000-0000-000002000000}"/>
    <cellStyle name="Calculation Cell 2 2" xfId="11" xr:uid="{00000000-0005-0000-0000-000003000000}"/>
    <cellStyle name="Comma [0]_Budget_адреска на Левобережке_12.08.05" xfId="12" xr:uid="{00000000-0005-0000-0000-000004000000}"/>
    <cellStyle name="Comma_Budget_адреска на Левобережке_12.08.05" xfId="13" xr:uid="{00000000-0005-0000-0000-000005000000}"/>
    <cellStyle name="Currency [0]_Budget_адреска на Левобережке_12.08.05" xfId="14" xr:uid="{00000000-0005-0000-0000-000006000000}"/>
    <cellStyle name="Currency_Budget_адреска на Левобережке_12.08.05" xfId="15" xr:uid="{00000000-0005-0000-0000-000007000000}"/>
    <cellStyle name="Double-Click cell" xfId="16" xr:uid="{00000000-0005-0000-0000-000008000000}"/>
    <cellStyle name="Double-Click cell 2" xfId="17" xr:uid="{00000000-0005-0000-0000-000009000000}"/>
    <cellStyle name="Entry cell" xfId="18" xr:uid="{00000000-0005-0000-0000-00000A000000}"/>
    <cellStyle name="Entry cell 2" xfId="19" xr:uid="{00000000-0005-0000-0000-00000B000000}"/>
    <cellStyle name="Excel Built-in Normal" xfId="20" xr:uid="{00000000-0005-0000-0000-00000C000000}"/>
    <cellStyle name="Excel Built-in Normal 1" xfId="21" xr:uid="{00000000-0005-0000-0000-00000D000000}"/>
    <cellStyle name="Excel Built-in Normal 1 2" xfId="22" xr:uid="{00000000-0005-0000-0000-00000E000000}"/>
    <cellStyle name="Excel Built-in Normal 1 2 2" xfId="23" xr:uid="{00000000-0005-0000-0000-00000F000000}"/>
    <cellStyle name="Excel Built-in Normal 1 3" xfId="24" xr:uid="{00000000-0005-0000-0000-000010000000}"/>
    <cellStyle name="Excel Built-in Normal 2" xfId="25" xr:uid="{00000000-0005-0000-0000-000011000000}"/>
    <cellStyle name="Excel Built-in Normal 2 2" xfId="26" xr:uid="{00000000-0005-0000-0000-000012000000}"/>
    <cellStyle name="Excel Built-in Normal 3" xfId="27" xr:uid="{00000000-0005-0000-0000-000013000000}"/>
    <cellStyle name="Followed Hyperlink_Copy of Levoberegka_PR_05.09.05" xfId="28" xr:uid="{00000000-0005-0000-0000-000014000000}"/>
    <cellStyle name="Front Sheet" xfId="29" xr:uid="{00000000-0005-0000-0000-000015000000}"/>
    <cellStyle name="Front Sheet 2" xfId="30" xr:uid="{00000000-0005-0000-0000-000016000000}"/>
    <cellStyle name="Heads" xfId="31" xr:uid="{00000000-0005-0000-0000-000017000000}"/>
    <cellStyle name="Heads 2" xfId="32" xr:uid="{00000000-0005-0000-0000-000018000000}"/>
    <cellStyle name="Hyperlink_! FINAL Total budget_BOARDS 3x6_FoxMart" xfId="33" xr:uid="{00000000-0005-0000-0000-000019000000}"/>
    <cellStyle name="Iau?iue_CHARPRIC" xfId="34" xr:uid="{00000000-0005-0000-0000-00001A000000}"/>
    <cellStyle name="Mark-up/W Days" xfId="35" xr:uid="{00000000-0005-0000-0000-00001B000000}"/>
    <cellStyle name="Mark-up/W Days 2" xfId="36" xr:uid="{00000000-0005-0000-0000-00001C000000}"/>
    <cellStyle name="Mark-up/W Days 2 2" xfId="37" xr:uid="{00000000-0005-0000-0000-00001D000000}"/>
    <cellStyle name="NIC % cell" xfId="38" xr:uid="{00000000-0005-0000-0000-00001E000000}"/>
    <cellStyle name="NIC % cell 2" xfId="39" xr:uid="{00000000-0005-0000-0000-00001F000000}"/>
    <cellStyle name="NIC Calculation Cell" xfId="40" xr:uid="{00000000-0005-0000-0000-000020000000}"/>
    <cellStyle name="NIC Calculation Cell 2" xfId="41" xr:uid="{00000000-0005-0000-0000-000021000000}"/>
    <cellStyle name="NIC Calculation Cell 2 2" xfId="42" xr:uid="{00000000-0005-0000-0000-000022000000}"/>
    <cellStyle name="Non-entry Cell" xfId="43" xr:uid="{00000000-0005-0000-0000-000023000000}"/>
    <cellStyle name="Non-entry Cell 2" xfId="44" xr:uid="{00000000-0005-0000-0000-000024000000}"/>
    <cellStyle name="Non-entry Cell 2 2" xfId="45" xr:uid="{00000000-0005-0000-0000-000025000000}"/>
    <cellStyle name="Normal_! FINAL Total budget_BOARDS 3x6_FoxMart" xfId="46" xr:uid="{00000000-0005-0000-0000-000026000000}"/>
    <cellStyle name="Optional cell" xfId="47" xr:uid="{00000000-0005-0000-0000-000027000000}"/>
    <cellStyle name="Optional cell 2" xfId="48" xr:uid="{00000000-0005-0000-0000-000028000000}"/>
    <cellStyle name="Optional cell 2 2" xfId="49" xr:uid="{00000000-0005-0000-0000-000029000000}"/>
    <cellStyle name="Orig Calc Cell" xfId="50" xr:uid="{00000000-0005-0000-0000-00002A000000}"/>
    <cellStyle name="Orig Calc Cell 2" xfId="51" xr:uid="{00000000-0005-0000-0000-00002B000000}"/>
    <cellStyle name="Orig Entry cell" xfId="52" xr:uid="{00000000-0005-0000-0000-00002C000000}"/>
    <cellStyle name="Orig Entry cell 2" xfId="53" xr:uid="{00000000-0005-0000-0000-00002D000000}"/>
    <cellStyle name="Ouny?e [0]_CHARPRIC" xfId="54" xr:uid="{00000000-0005-0000-0000-00002E000000}"/>
    <cellStyle name="Ouny?e_CHARPRIC" xfId="55" xr:uid="{00000000-0005-0000-0000-00002F000000}"/>
    <cellStyle name="Standard_Pst_98 Arbeitsmappe" xfId="56" xr:uid="{00000000-0005-0000-0000-000030000000}"/>
    <cellStyle name="Stock entry cell" xfId="57" xr:uid="{00000000-0005-0000-0000-000031000000}"/>
    <cellStyle name="Stock entry cell 2" xfId="58" xr:uid="{00000000-0005-0000-0000-000032000000}"/>
    <cellStyle name="Stock entry cell 2 2" xfId="59" xr:uid="{00000000-0005-0000-0000-000033000000}"/>
    <cellStyle name="Stock feet/metres" xfId="60" xr:uid="{00000000-0005-0000-0000-000034000000}"/>
    <cellStyle name="Stock feet/metres 2" xfId="61" xr:uid="{00000000-0005-0000-0000-000035000000}"/>
    <cellStyle name="Stock feet/metres 2 2" xfId="62" xr:uid="{00000000-0005-0000-0000-000036000000}"/>
    <cellStyle name="Stock rate entry cell" xfId="63" xr:uid="{00000000-0005-0000-0000-000037000000}"/>
    <cellStyle name="Stock rate entry cell 2" xfId="64" xr:uid="{00000000-0005-0000-0000-000038000000}"/>
    <cellStyle name="Text Calculation Cell" xfId="65" xr:uid="{00000000-0005-0000-0000-000039000000}"/>
    <cellStyle name="Text Calculation Cell 2" xfId="66" xr:uid="{00000000-0005-0000-0000-00003A000000}"/>
    <cellStyle name="Text Calculation Cell 2 2" xfId="67" xr:uid="{00000000-0005-0000-0000-00003B000000}"/>
    <cellStyle name="Text entry cell" xfId="68" xr:uid="{00000000-0005-0000-0000-00003C000000}"/>
    <cellStyle name="Text entry cell 2" xfId="69" xr:uid="{00000000-0005-0000-0000-00003D000000}"/>
    <cellStyle name="Text entry cell 2 2" xfId="70" xr:uid="{00000000-0005-0000-0000-00003E000000}"/>
    <cellStyle name="Text Unit Cell" xfId="71" xr:uid="{00000000-0005-0000-0000-00003F000000}"/>
    <cellStyle name="Text Unit Cell 2" xfId="72" xr:uid="{00000000-0005-0000-0000-000040000000}"/>
    <cellStyle name="Text Unit Cell 2 2" xfId="73" xr:uid="{00000000-0005-0000-0000-000041000000}"/>
    <cellStyle name="Total" xfId="74" xr:uid="{00000000-0005-0000-0000-000042000000}"/>
    <cellStyle name="Total 2" xfId="75" xr:uid="{00000000-0005-0000-0000-000043000000}"/>
    <cellStyle name="Total 2 2" xfId="76" xr:uid="{00000000-0005-0000-0000-000044000000}"/>
    <cellStyle name="Гіперпосилання" xfId="1" builtinId="8"/>
    <cellStyle name="Денежный 2" xfId="77" xr:uid="{00000000-0005-0000-0000-000046000000}"/>
    <cellStyle name="Денежный 3" xfId="78" xr:uid="{00000000-0005-0000-0000-000047000000}"/>
    <cellStyle name="Денежный 4" xfId="79" xr:uid="{00000000-0005-0000-0000-000048000000}"/>
    <cellStyle name="Денежный 5" xfId="80" xr:uid="{00000000-0005-0000-0000-000049000000}"/>
    <cellStyle name="Заголовок" xfId="81" xr:uid="{00000000-0005-0000-0000-00004A000000}"/>
    <cellStyle name="Заголовок 1 2" xfId="82" xr:uid="{00000000-0005-0000-0000-00004B000000}"/>
    <cellStyle name="Звичайний" xfId="0" builtinId="0"/>
    <cellStyle name="Личный" xfId="83" xr:uid="{00000000-0005-0000-0000-00004C000000}"/>
    <cellStyle name="Обычный 10" xfId="84" xr:uid="{00000000-0005-0000-0000-00004E000000}"/>
    <cellStyle name="Обычный 10 2" xfId="85" xr:uid="{00000000-0005-0000-0000-00004F000000}"/>
    <cellStyle name="Обычный 11" xfId="86" xr:uid="{00000000-0005-0000-0000-000050000000}"/>
    <cellStyle name="Обычный 12" xfId="87" xr:uid="{00000000-0005-0000-0000-000051000000}"/>
    <cellStyle name="Обычный 13" xfId="88" xr:uid="{00000000-0005-0000-0000-000052000000}"/>
    <cellStyle name="Обычный 14" xfId="89" xr:uid="{00000000-0005-0000-0000-000053000000}"/>
    <cellStyle name="Обычный 15" xfId="90" xr:uid="{00000000-0005-0000-0000-000054000000}"/>
    <cellStyle name="Обычный 15 2" xfId="91" xr:uid="{00000000-0005-0000-0000-000055000000}"/>
    <cellStyle name="Обычный 16" xfId="92" xr:uid="{00000000-0005-0000-0000-000056000000}"/>
    <cellStyle name="Обычный 17" xfId="93" xr:uid="{00000000-0005-0000-0000-000057000000}"/>
    <cellStyle name="Обычный 18" xfId="94" xr:uid="{00000000-0005-0000-0000-000058000000}"/>
    <cellStyle name="Обычный 19" xfId="95" xr:uid="{00000000-0005-0000-0000-000059000000}"/>
    <cellStyle name="Обычный 2" xfId="3" xr:uid="{00000000-0005-0000-0000-00005A000000}"/>
    <cellStyle name="Обычный 2 10" xfId="96" xr:uid="{00000000-0005-0000-0000-00005B000000}"/>
    <cellStyle name="Обычный 2 2" xfId="97" xr:uid="{00000000-0005-0000-0000-00005C000000}"/>
    <cellStyle name="Обычный 2 2 2" xfId="98" xr:uid="{00000000-0005-0000-0000-00005D000000}"/>
    <cellStyle name="Обычный 2 2 2 10" xfId="99" xr:uid="{00000000-0005-0000-0000-00005E000000}"/>
    <cellStyle name="Обычный 2 2 2 2" xfId="100" xr:uid="{00000000-0005-0000-0000-00005F000000}"/>
    <cellStyle name="Обычный 2 2 2 2 2" xfId="101" xr:uid="{00000000-0005-0000-0000-000060000000}"/>
    <cellStyle name="Обычный 2 2 2 2 2 2" xfId="102" xr:uid="{00000000-0005-0000-0000-000061000000}"/>
    <cellStyle name="Обычный 2 2 2 2 3" xfId="103" xr:uid="{00000000-0005-0000-0000-000062000000}"/>
    <cellStyle name="Обычный 2 2 2 2 4" xfId="104" xr:uid="{00000000-0005-0000-0000-000063000000}"/>
    <cellStyle name="Обычный 2 2 2 2 5" xfId="105" xr:uid="{00000000-0005-0000-0000-000064000000}"/>
    <cellStyle name="Обычный 2 2 2 2 6" xfId="106" xr:uid="{00000000-0005-0000-0000-000065000000}"/>
    <cellStyle name="Обычный 2 2 2 2 7" xfId="107" xr:uid="{00000000-0005-0000-0000-000066000000}"/>
    <cellStyle name="Обычный 2 2 2 3" xfId="108" xr:uid="{00000000-0005-0000-0000-000067000000}"/>
    <cellStyle name="Обычный 2 2 2 4" xfId="109" xr:uid="{00000000-0005-0000-0000-000068000000}"/>
    <cellStyle name="Обычный 2 2 2 5" xfId="110" xr:uid="{00000000-0005-0000-0000-000069000000}"/>
    <cellStyle name="Обычный 2 2 2 6" xfId="111" xr:uid="{00000000-0005-0000-0000-00006A000000}"/>
    <cellStyle name="Обычный 2 2 2 7" xfId="112" xr:uid="{00000000-0005-0000-0000-00006B000000}"/>
    <cellStyle name="Обычный 2 2 2 8" xfId="113" xr:uid="{00000000-0005-0000-0000-00006C000000}"/>
    <cellStyle name="Обычный 2 2 2 9" xfId="114" xr:uid="{00000000-0005-0000-0000-00006D000000}"/>
    <cellStyle name="Обычный 2 2 3" xfId="115" xr:uid="{00000000-0005-0000-0000-00006E000000}"/>
    <cellStyle name="Обычный 2 2 4" xfId="116" xr:uid="{00000000-0005-0000-0000-00006F000000}"/>
    <cellStyle name="Обычный 2 2 5" xfId="117" xr:uid="{00000000-0005-0000-0000-000070000000}"/>
    <cellStyle name="Обычный 2 2 6" xfId="118" xr:uid="{00000000-0005-0000-0000-000071000000}"/>
    <cellStyle name="Обычный 2 2 7" xfId="119" xr:uid="{00000000-0005-0000-0000-000072000000}"/>
    <cellStyle name="Обычный 2 3" xfId="120" xr:uid="{00000000-0005-0000-0000-000073000000}"/>
    <cellStyle name="Обычный 2 4" xfId="121" xr:uid="{00000000-0005-0000-0000-000074000000}"/>
    <cellStyle name="Обычный 2 5" xfId="122" xr:uid="{00000000-0005-0000-0000-000075000000}"/>
    <cellStyle name="Обычный 2 6" xfId="123" xr:uid="{00000000-0005-0000-0000-000076000000}"/>
    <cellStyle name="Обычный 2 7" xfId="124" xr:uid="{00000000-0005-0000-0000-000077000000}"/>
    <cellStyle name="Обычный 2 8" xfId="125" xr:uid="{00000000-0005-0000-0000-000078000000}"/>
    <cellStyle name="Обычный 2 9" xfId="126" xr:uid="{00000000-0005-0000-0000-000079000000}"/>
    <cellStyle name="Обычный 20" xfId="127" xr:uid="{00000000-0005-0000-0000-00007A000000}"/>
    <cellStyle name="Обычный 24" xfId="128" xr:uid="{00000000-0005-0000-0000-00007B000000}"/>
    <cellStyle name="Обычный 24 2" xfId="129" xr:uid="{00000000-0005-0000-0000-00007C000000}"/>
    <cellStyle name="Обычный 3" xfId="5" xr:uid="{00000000-0005-0000-0000-00007D000000}"/>
    <cellStyle name="Обычный 3 2" xfId="6" xr:uid="{00000000-0005-0000-0000-00007E000000}"/>
    <cellStyle name="Обычный 3 3" xfId="130" xr:uid="{00000000-0005-0000-0000-00007F000000}"/>
    <cellStyle name="Обычный 4" xfId="131" xr:uid="{00000000-0005-0000-0000-000080000000}"/>
    <cellStyle name="Обычный 4 2" xfId="132" xr:uid="{00000000-0005-0000-0000-000081000000}"/>
    <cellStyle name="Обычный 5" xfId="133" xr:uid="{00000000-0005-0000-0000-000082000000}"/>
    <cellStyle name="Обычный 5 2" xfId="134" xr:uid="{00000000-0005-0000-0000-000083000000}"/>
    <cellStyle name="Обычный 5 3" xfId="135" xr:uid="{00000000-0005-0000-0000-000084000000}"/>
    <cellStyle name="Обычный 5 4" xfId="136" xr:uid="{00000000-0005-0000-0000-000085000000}"/>
    <cellStyle name="Обычный 6" xfId="137" xr:uid="{00000000-0005-0000-0000-000086000000}"/>
    <cellStyle name="Обычный 6 13" xfId="138" xr:uid="{00000000-0005-0000-0000-000087000000}"/>
    <cellStyle name="Обычный 6 2" xfId="139" xr:uid="{00000000-0005-0000-0000-000088000000}"/>
    <cellStyle name="Обычный 6 2 2" xfId="140" xr:uid="{00000000-0005-0000-0000-000089000000}"/>
    <cellStyle name="Обычный 7" xfId="141" xr:uid="{00000000-0005-0000-0000-00008A000000}"/>
    <cellStyle name="Обычный 7 2" xfId="142" xr:uid="{00000000-0005-0000-0000-00008B000000}"/>
    <cellStyle name="Обычный 8" xfId="143" xr:uid="{00000000-0005-0000-0000-00008C000000}"/>
    <cellStyle name="Обычный 8 2" xfId="144" xr:uid="{00000000-0005-0000-0000-00008D000000}"/>
    <cellStyle name="Обычный 9" xfId="145" xr:uid="{00000000-0005-0000-0000-00008E000000}"/>
    <cellStyle name="Обычный 9 2" xfId="146" xr:uid="{00000000-0005-0000-0000-00008F000000}"/>
    <cellStyle name="Обычный_1.3. Шаблон спецификации" xfId="155" xr:uid="{30A5265F-20F3-497A-A52D-3595E9F0A93A}"/>
    <cellStyle name="Стиль 1" xfId="4" xr:uid="{00000000-0005-0000-0000-000090000000}"/>
    <cellStyle name="Стиль 1 2" xfId="147" xr:uid="{00000000-0005-0000-0000-000091000000}"/>
    <cellStyle name="Тысячи [0]_CHARPRIC" xfId="148" xr:uid="{00000000-0005-0000-0000-000092000000}"/>
    <cellStyle name="Тысячи(0)" xfId="149" xr:uid="{00000000-0005-0000-0000-000093000000}"/>
    <cellStyle name="Тысячи(0) 2" xfId="150" xr:uid="{00000000-0005-0000-0000-000094000000}"/>
    <cellStyle name="Тысячи_CHARPRIC" xfId="151" xr:uid="{00000000-0005-0000-0000-000095000000}"/>
    <cellStyle name="Упаковка" xfId="152" xr:uid="{00000000-0005-0000-0000-000096000000}"/>
    <cellStyle name="Упаковка 2" xfId="153" xr:uid="{00000000-0005-0000-0000-000097000000}"/>
    <cellStyle name="Финансовый 2" xfId="7" xr:uid="{00000000-0005-0000-0000-000099000000}"/>
    <cellStyle name="Фінансовий" xfId="2" builtinId="3"/>
    <cellStyle name="Фінансовий 2" xfId="154" xr:uid="{782B4DB7-333B-4875-A5AE-82DABC26286A}"/>
    <cellStyle name="Фінансовий 3" xfId="156" xr:uid="{A89C3348-6DAF-4EF8-848C-DD224E6898E3}"/>
  </cellStyles>
  <dxfs count="5">
    <dxf>
      <font>
        <color theme="0" tint="-0.14996795556505021"/>
      </font>
    </dxf>
    <dxf>
      <font>
        <color theme="0" tint="-4.9989318521683403E-2"/>
      </font>
    </dxf>
    <dxf>
      <font>
        <color theme="0" tint="-0.14996795556505021"/>
      </font>
    </dxf>
    <dxf>
      <font>
        <color theme="0" tint="-4.9989318521683403E-2"/>
      </font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colors>
    <mruColors>
      <color rgb="FF0000CC"/>
      <color rgb="FF3333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76201</xdr:colOff>
      <xdr:row>51</xdr:row>
      <xdr:rowOff>22886</xdr:rowOff>
    </xdr:from>
    <xdr:ext cx="950583" cy="2969174"/>
    <xdr:pic>
      <xdr:nvPicPr>
        <xdr:cNvPr id="2" name="Рисунок 1">
          <a:extLst>
            <a:ext uri="{FF2B5EF4-FFF2-40B4-BE49-F238E27FC236}">
              <a16:creationId xmlns:a16="http://schemas.microsoft.com/office/drawing/2014/main" id="{DEF11A05-B528-4723-837F-2FE97A373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90" r="20560" b="1722"/>
        <a:stretch/>
      </xdr:blipFill>
      <xdr:spPr bwMode="auto">
        <a:xfrm>
          <a:off x="1295401" y="9738386"/>
          <a:ext cx="950583" cy="2969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1248025</xdr:colOff>
      <xdr:row>52</xdr:row>
      <xdr:rowOff>74838</xdr:rowOff>
    </xdr:from>
    <xdr:ext cx="4326108" cy="2200577"/>
    <xdr:pic>
      <xdr:nvPicPr>
        <xdr:cNvPr id="3" name="Рисунок 2">
          <a:extLst>
            <a:ext uri="{FF2B5EF4-FFF2-40B4-BE49-F238E27FC236}">
              <a16:creationId xmlns:a16="http://schemas.microsoft.com/office/drawing/2014/main" id="{FD1B187C-2D60-4D48-AAB2-55FDBE61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050" y="9980838"/>
          <a:ext cx="4326108" cy="22005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225138</xdr:colOff>
      <xdr:row>51</xdr:row>
      <xdr:rowOff>13606</xdr:rowOff>
    </xdr:from>
    <xdr:ext cx="2741220" cy="2420628"/>
    <xdr:grpSp>
      <xdr:nvGrpSpPr>
        <xdr:cNvPr id="4" name="Группа 3">
          <a:extLst>
            <a:ext uri="{FF2B5EF4-FFF2-40B4-BE49-F238E27FC236}">
              <a16:creationId xmlns:a16="http://schemas.microsoft.com/office/drawing/2014/main" id="{F9DEF334-029E-431F-8C55-0B1F90C67260}"/>
            </a:ext>
          </a:extLst>
        </xdr:cNvPr>
        <xdr:cNvGrpSpPr>
          <a:grpSpLocks noChangeAspect="1"/>
        </xdr:cNvGrpSpPr>
      </xdr:nvGrpSpPr>
      <xdr:grpSpPr>
        <a:xfrm>
          <a:off x="7502238" y="7947931"/>
          <a:ext cx="2741220" cy="2420628"/>
          <a:chOff x="6238875" y="26393775"/>
          <a:chExt cx="3600450" cy="3332480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EE80DDB8-0FCB-4589-86B2-0B400A8A6A6D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8875" y="26393775"/>
            <a:ext cx="2076450" cy="3332480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398FA336-E091-4083-AA4A-A6DA19B6BB34}"/>
              </a:ext>
            </a:extLst>
          </xdr:cNvPr>
          <xdr:cNvPicPr/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24850" y="26393775"/>
            <a:ext cx="1514475" cy="3315970"/>
          </a:xfrm>
          <a:prstGeom prst="rect">
            <a:avLst/>
          </a:prstGeom>
          <a:noFill/>
          <a:ln>
            <a:noFill/>
          </a:ln>
        </xdr:spPr>
      </xdr:pic>
    </xdr:grpSp>
    <xdr:clientData/>
  </xdr:oneCellAnchor>
  <xdr:oneCellAnchor>
    <xdr:from>
      <xdr:col>5</xdr:col>
      <xdr:colOff>158750</xdr:colOff>
      <xdr:row>49</xdr:row>
      <xdr:rowOff>184453</xdr:rowOff>
    </xdr:from>
    <xdr:ext cx="2562225" cy="3251502"/>
    <xdr:pic>
      <xdr:nvPicPr>
        <xdr:cNvPr id="7" name="Рисунок 6">
          <a:extLst>
            <a:ext uri="{FF2B5EF4-FFF2-40B4-BE49-F238E27FC236}">
              <a16:creationId xmlns:a16="http://schemas.microsoft.com/office/drawing/2014/main" id="{C94CB604-29FF-47E6-9DCB-4E5E80BCD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6750" y="9518953"/>
          <a:ext cx="2562225" cy="3251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GKF@foxtrot.kiev.ua" TargetMode="External"/><Relationship Id="rId2" Type="http://schemas.openxmlformats.org/officeDocument/2006/relationships/hyperlink" Target="mailto:tender-1142@foxtrot.ua" TargetMode="External"/><Relationship Id="rId1" Type="http://schemas.openxmlformats.org/officeDocument/2006/relationships/hyperlink" Target="http://www.foxtrotgroup.com.ua/uk/tender.html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48"/>
  <sheetViews>
    <sheetView showGridLines="0" showZeros="0" tabSelected="1" defaultGridColor="0" colorId="22" zoomScaleNormal="100" workbookViewId="0">
      <pane ySplit="1" topLeftCell="A2" activePane="bottomLeft" state="frozen"/>
      <selection activeCell="F87" sqref="F87"/>
      <selection pane="bottomLeft" activeCell="B2" sqref="B2"/>
    </sheetView>
  </sheetViews>
  <sheetFormatPr defaultColWidth="9.5703125" defaultRowHeight="12.75"/>
  <cols>
    <col min="1" max="1" width="24.28515625" style="7" customWidth="1"/>
    <col min="2" max="2" width="84.85546875" style="7" customWidth="1"/>
    <col min="3" max="16384" width="9.5703125" style="1"/>
  </cols>
  <sheetData>
    <row r="1" spans="1:2">
      <c r="A1" s="84" t="s">
        <v>1</v>
      </c>
      <c r="B1" s="8"/>
    </row>
    <row r="2" spans="1:2">
      <c r="A2" s="94" t="s">
        <v>15</v>
      </c>
      <c r="B2" s="78" t="s">
        <v>80</v>
      </c>
    </row>
    <row r="3" spans="1:2" ht="38.25">
      <c r="A3" s="95"/>
      <c r="B3" s="79" t="s">
        <v>139</v>
      </c>
    </row>
    <row r="4" spans="1:2" ht="25.5">
      <c r="A4" s="95"/>
      <c r="B4" s="80" t="s">
        <v>69</v>
      </c>
    </row>
    <row r="5" spans="1:2">
      <c r="A5" s="95"/>
      <c r="B5" s="82" t="s">
        <v>145</v>
      </c>
    </row>
    <row r="6" spans="1:2" ht="25.5">
      <c r="A6" s="95"/>
      <c r="B6" s="79" t="s">
        <v>57</v>
      </c>
    </row>
    <row r="7" spans="1:2" ht="38.25">
      <c r="A7" s="95"/>
      <c r="B7" s="79" t="s">
        <v>146</v>
      </c>
    </row>
    <row r="8" spans="1:2">
      <c r="A8" s="95"/>
      <c r="B8" s="79" t="s">
        <v>143</v>
      </c>
    </row>
    <row r="9" spans="1:2" ht="51">
      <c r="A9" s="95"/>
      <c r="B9" s="81" t="s">
        <v>144</v>
      </c>
    </row>
    <row r="10" spans="1:2">
      <c r="A10" s="85" t="s">
        <v>16</v>
      </c>
      <c r="B10" s="16" t="s">
        <v>51</v>
      </c>
    </row>
    <row r="11" spans="1:2" ht="12.75" customHeight="1">
      <c r="A11" s="86"/>
      <c r="B11" s="16" t="s">
        <v>49</v>
      </c>
    </row>
    <row r="12" spans="1:2">
      <c r="A12" s="87"/>
      <c r="B12" s="14" t="s">
        <v>59</v>
      </c>
    </row>
    <row r="13" spans="1:2">
      <c r="A13" s="91" t="s">
        <v>41</v>
      </c>
      <c r="B13" s="17" t="s">
        <v>45</v>
      </c>
    </row>
    <row r="14" spans="1:2">
      <c r="A14" s="92"/>
      <c r="B14" s="36" t="s">
        <v>74</v>
      </c>
    </row>
    <row r="15" spans="1:2">
      <c r="A15" s="92"/>
      <c r="B15" s="18" t="s">
        <v>42</v>
      </c>
    </row>
    <row r="16" spans="1:2">
      <c r="A16" s="92"/>
      <c r="B16" s="19" t="s">
        <v>28</v>
      </c>
    </row>
    <row r="17" spans="1:2" ht="25.5">
      <c r="A17" s="92"/>
      <c r="B17" s="20" t="s">
        <v>44</v>
      </c>
    </row>
    <row r="18" spans="1:2">
      <c r="A18" s="92"/>
      <c r="B18" s="20" t="s">
        <v>55</v>
      </c>
    </row>
    <row r="19" spans="1:2">
      <c r="A19" s="92"/>
      <c r="B19" s="20" t="s">
        <v>56</v>
      </c>
    </row>
    <row r="20" spans="1:2">
      <c r="A20" s="92"/>
      <c r="B20" s="20" t="s">
        <v>71</v>
      </c>
    </row>
    <row r="21" spans="1:2">
      <c r="A21" s="92"/>
      <c r="B21" s="20" t="s">
        <v>138</v>
      </c>
    </row>
    <row r="22" spans="1:2" ht="25.5">
      <c r="A22" s="92"/>
      <c r="B22" s="20" t="s">
        <v>60</v>
      </c>
    </row>
    <row r="23" spans="1:2" ht="25.5">
      <c r="A23" s="92"/>
      <c r="B23" s="26" t="s">
        <v>64</v>
      </c>
    </row>
    <row r="24" spans="1:2">
      <c r="A24" s="92"/>
      <c r="B24" s="27" t="s">
        <v>17</v>
      </c>
    </row>
    <row r="25" spans="1:2">
      <c r="A25" s="93"/>
      <c r="B25" s="27" t="s">
        <v>18</v>
      </c>
    </row>
    <row r="26" spans="1:2">
      <c r="A26" s="85" t="s">
        <v>31</v>
      </c>
      <c r="B26" s="28">
        <v>45596</v>
      </c>
    </row>
    <row r="27" spans="1:2">
      <c r="A27" s="86"/>
      <c r="B27" s="16" t="s">
        <v>14</v>
      </c>
    </row>
    <row r="28" spans="1:2" ht="38.25">
      <c r="A28" s="86"/>
      <c r="B28" s="21" t="s">
        <v>12</v>
      </c>
    </row>
    <row r="29" spans="1:2" ht="25.5">
      <c r="A29" s="88" t="s">
        <v>30</v>
      </c>
      <c r="B29" s="13" t="s">
        <v>0</v>
      </c>
    </row>
    <row r="30" spans="1:2" ht="38.25">
      <c r="A30" s="89"/>
      <c r="B30" s="29" t="s">
        <v>63</v>
      </c>
    </row>
    <row r="31" spans="1:2" ht="25.5">
      <c r="A31" s="90"/>
      <c r="B31" s="83" t="s">
        <v>58</v>
      </c>
    </row>
    <row r="32" spans="1:2">
      <c r="A32" s="86" t="s">
        <v>32</v>
      </c>
      <c r="B32" s="21" t="s">
        <v>29</v>
      </c>
    </row>
    <row r="33" spans="1:2">
      <c r="A33" s="86"/>
      <c r="B33" s="32" t="s">
        <v>39</v>
      </c>
    </row>
    <row r="34" spans="1:2">
      <c r="A34" s="86"/>
      <c r="B34" s="32" t="s">
        <v>70</v>
      </c>
    </row>
    <row r="35" spans="1:2">
      <c r="A35" s="86"/>
      <c r="B35" s="32" t="s">
        <v>48</v>
      </c>
    </row>
    <row r="36" spans="1:2">
      <c r="A36" s="87"/>
      <c r="B36" s="32" t="s">
        <v>47</v>
      </c>
    </row>
    <row r="37" spans="1:2" ht="27" customHeight="1">
      <c r="A37" s="22" t="s">
        <v>33</v>
      </c>
      <c r="B37" s="23" t="s">
        <v>22</v>
      </c>
    </row>
    <row r="38" spans="1:2">
      <c r="A38" s="85" t="s">
        <v>34</v>
      </c>
      <c r="B38" s="15" t="s">
        <v>24</v>
      </c>
    </row>
    <row r="39" spans="1:2">
      <c r="A39" s="86"/>
      <c r="B39" s="16" t="s">
        <v>23</v>
      </c>
    </row>
    <row r="40" spans="1:2">
      <c r="A40" s="87"/>
      <c r="B40" s="16" t="s">
        <v>19</v>
      </c>
    </row>
    <row r="41" spans="1:2">
      <c r="A41" s="85" t="s">
        <v>35</v>
      </c>
      <c r="B41" s="15" t="s">
        <v>27</v>
      </c>
    </row>
    <row r="42" spans="1:2">
      <c r="A42" s="86"/>
      <c r="B42" s="16" t="s">
        <v>25</v>
      </c>
    </row>
    <row r="43" spans="1:2">
      <c r="A43" s="86"/>
      <c r="B43" s="16" t="s">
        <v>26</v>
      </c>
    </row>
    <row r="44" spans="1:2">
      <c r="A44" s="87"/>
      <c r="B44" s="30" t="s">
        <v>20</v>
      </c>
    </row>
    <row r="45" spans="1:2" ht="38.25">
      <c r="A45" s="35" t="s">
        <v>36</v>
      </c>
      <c r="B45" s="23" t="s">
        <v>21</v>
      </c>
    </row>
    <row r="46" spans="1:2" ht="12.75" customHeight="1">
      <c r="A46" s="85" t="s">
        <v>37</v>
      </c>
      <c r="B46" s="16" t="s">
        <v>40</v>
      </c>
    </row>
    <row r="47" spans="1:2">
      <c r="A47" s="87"/>
      <c r="B47" s="24" t="s">
        <v>11</v>
      </c>
    </row>
    <row r="48" spans="1:2" ht="51">
      <c r="A48" s="25" t="s">
        <v>38</v>
      </c>
      <c r="B48" s="31" t="s">
        <v>62</v>
      </c>
    </row>
  </sheetData>
  <mergeCells count="9">
    <mergeCell ref="A41:A44"/>
    <mergeCell ref="A46:A47"/>
    <mergeCell ref="A29:A31"/>
    <mergeCell ref="A13:A25"/>
    <mergeCell ref="A2:A9"/>
    <mergeCell ref="A10:A12"/>
    <mergeCell ref="A26:A28"/>
    <mergeCell ref="A32:A36"/>
    <mergeCell ref="A38:A40"/>
  </mergeCells>
  <conditionalFormatting sqref="B26">
    <cfRule type="containsBlanks" dxfId="4" priority="1">
      <formula>LEN(TRIM(B26))=0</formula>
    </cfRule>
  </conditionalFormatting>
  <hyperlinks>
    <hyperlink ref="B47" r:id="rId1" xr:uid="{627FF88B-9119-4EB3-B9E6-463E523C0DE0}"/>
    <hyperlink ref="B14" r:id="rId2" xr:uid="{4294AA25-FB7F-4628-A446-D9B6069DEBEE}"/>
    <hyperlink ref="B12" r:id="rId3" xr:uid="{D54B4061-C815-4394-B8BF-49EB9880B3A9}"/>
    <hyperlink ref="B4" location="'Додаток 1'!A1" display="Запит комерційної пропозиції, технічні параметри та вимоги щодо предмету закупівлі надано в Додатку 1." xr:uid="{92148D3B-08F7-4823-B993-5BA1E2CAC403}"/>
    <hyperlink ref="B5" location="'Додаток 2'!A1" display="Повний аналог, який відповідає всім обов'язковим технічним параметрам, що зазначені Замовником в Додатку 2." xr:uid="{C6D477F5-8FF7-4568-8966-41CC763ED3D9}"/>
  </hyperlinks>
  <pageMargins left="0.27559055118110237" right="0.2" top="0.28000000000000003" bottom="0.42" header="0.19685039370078741" footer="0.19685039370078741"/>
  <pageSetup paperSize="9" scale="91" orientation="portrait" r:id="rId4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C9AFC-6408-41C0-814A-A0BA6A76FC96}">
  <sheetPr>
    <pageSetUpPr fitToPage="1"/>
  </sheetPr>
  <dimension ref="A1:E80"/>
  <sheetViews>
    <sheetView showGridLines="0" showZeros="0" defaultGridColor="0" colorId="22" zoomScaleNormal="100" workbookViewId="0">
      <pane xSplit="3" ySplit="3" topLeftCell="D4" activePane="bottomRight" state="frozen"/>
      <selection sqref="A1:C1"/>
      <selection pane="topRight" sqref="A1:C1"/>
      <selection pane="bottomLeft" sqref="A1:C1"/>
      <selection pane="bottomRight" activeCell="D3" sqref="D3"/>
    </sheetView>
  </sheetViews>
  <sheetFormatPr defaultRowHeight="12.75"/>
  <cols>
    <col min="1" max="1" width="46.85546875" style="9" bestFit="1" customWidth="1"/>
    <col min="2" max="2" width="9" style="9" bestFit="1" customWidth="1"/>
    <col min="3" max="3" width="12.140625" style="3" customWidth="1"/>
    <col min="4" max="4" width="30.5703125" style="3" customWidth="1"/>
    <col min="5" max="5" width="10.85546875" style="3" customWidth="1"/>
    <col min="6" max="16384" width="9.140625" style="3"/>
  </cols>
  <sheetData>
    <row r="1" spans="1:5" ht="15" customHeight="1">
      <c r="A1" s="12" t="str">
        <f>IF($D$3=0,"Додаток 1. Запит комерційної пропозиції на закупівлю","Комерційна пропозиція на закупівлю")</f>
        <v>Додаток 1. Запит комерційної пропозиції на закупівлю</v>
      </c>
      <c r="B1" s="3"/>
      <c r="C1" s="2"/>
      <c r="D1" s="11"/>
      <c r="E1" s="74" t="str">
        <f>IF($C$3=0,"Змінювати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</row>
    <row r="2" spans="1:5" s="10" customFormat="1">
      <c r="A2" s="102" t="str">
        <f>Документація!B2</f>
        <v>Спецодяг для складського персоналу</v>
      </c>
      <c r="B2" s="102"/>
      <c r="C2" s="102"/>
      <c r="D2" s="4"/>
      <c r="E2" s="74" t="str">
        <f>IF($C$3=0,"Поля для заповнення промарковано кольором.","")</f>
        <v>Поля для заповнення промарковано кольором.</v>
      </c>
    </row>
    <row r="3" spans="1:5" s="10" customFormat="1" ht="15.75" customHeight="1">
      <c r="A3" s="103" t="s">
        <v>72</v>
      </c>
      <c r="B3" s="104"/>
      <c r="C3" s="104"/>
      <c r="D3" s="6"/>
    </row>
    <row r="4" spans="1:5" s="10" customFormat="1" ht="12.75" customHeight="1">
      <c r="A4" s="103" t="s">
        <v>43</v>
      </c>
      <c r="B4" s="104"/>
      <c r="C4" s="104"/>
      <c r="D4" s="6"/>
    </row>
    <row r="5" spans="1:5" s="10" customFormat="1" ht="12.75" customHeight="1">
      <c r="A5" s="103" t="s">
        <v>2</v>
      </c>
      <c r="B5" s="104"/>
      <c r="C5" s="104"/>
      <c r="D5" s="6"/>
    </row>
    <row r="6" spans="1:5" s="10" customFormat="1" ht="12.75" customHeight="1">
      <c r="A6" s="103" t="s">
        <v>3</v>
      </c>
      <c r="B6" s="104"/>
      <c r="C6" s="104"/>
      <c r="D6" s="33"/>
    </row>
    <row r="7" spans="1:5" s="10" customFormat="1" ht="12.75" customHeight="1">
      <c r="A7" s="103" t="s">
        <v>4</v>
      </c>
      <c r="B7" s="104"/>
      <c r="C7" s="104"/>
      <c r="D7" s="6"/>
    </row>
    <row r="8" spans="1:5" s="10" customFormat="1" ht="12.75" customHeight="1">
      <c r="A8" s="103" t="s">
        <v>5</v>
      </c>
      <c r="B8" s="104"/>
      <c r="C8" s="104"/>
      <c r="D8" s="6"/>
    </row>
    <row r="9" spans="1:5" s="10" customFormat="1" ht="12.75" customHeight="1">
      <c r="A9" s="103" t="s">
        <v>10</v>
      </c>
      <c r="B9" s="104"/>
      <c r="C9" s="104"/>
      <c r="D9" s="33"/>
    </row>
    <row r="10" spans="1:5" s="10" customFormat="1" ht="12.75" customHeight="1">
      <c r="A10" s="103" t="s">
        <v>6</v>
      </c>
      <c r="B10" s="104"/>
      <c r="C10" s="104"/>
      <c r="D10" s="6"/>
    </row>
    <row r="11" spans="1:5" s="10" customFormat="1" ht="12.75" customHeight="1">
      <c r="A11" s="103" t="s">
        <v>7</v>
      </c>
      <c r="B11" s="104"/>
      <c r="C11" s="104"/>
      <c r="D11" s="33"/>
    </row>
    <row r="12" spans="1:5" s="10" customFormat="1" ht="12.75" customHeight="1">
      <c r="A12" s="103" t="s">
        <v>8</v>
      </c>
      <c r="B12" s="104"/>
      <c r="C12" s="104"/>
      <c r="D12" s="34"/>
    </row>
    <row r="13" spans="1:5" s="10" customFormat="1" ht="12.75" customHeight="1">
      <c r="A13" s="103" t="s">
        <v>13</v>
      </c>
      <c r="B13" s="104"/>
      <c r="C13" s="104"/>
      <c r="D13" s="5"/>
    </row>
    <row r="14" spans="1:5" s="10" customFormat="1" ht="12.75" customHeight="1">
      <c r="A14" s="103" t="s">
        <v>46</v>
      </c>
      <c r="B14" s="104"/>
      <c r="C14" s="104"/>
      <c r="D14" s="5"/>
    </row>
    <row r="15" spans="1:5" s="10" customFormat="1" ht="12.75" customHeight="1">
      <c r="A15" s="103" t="s">
        <v>9</v>
      </c>
      <c r="B15" s="104"/>
      <c r="C15" s="104"/>
      <c r="D15" s="5"/>
    </row>
    <row r="16" spans="1:5" s="10" customFormat="1" ht="12.75" customHeight="1">
      <c r="A16" s="105" t="s">
        <v>50</v>
      </c>
      <c r="B16" s="106"/>
      <c r="C16" s="106"/>
      <c r="D16" s="5"/>
    </row>
    <row r="17" spans="1:5" s="10" customFormat="1" ht="37.5" customHeight="1">
      <c r="A17" s="98" t="s">
        <v>61</v>
      </c>
      <c r="B17" s="99"/>
      <c r="C17" s="99"/>
      <c r="D17" s="5"/>
    </row>
    <row r="18" spans="1:5" s="10" customFormat="1" ht="25.5" customHeight="1">
      <c r="A18" s="98" t="s">
        <v>66</v>
      </c>
      <c r="B18" s="99"/>
      <c r="C18" s="99"/>
      <c r="D18" s="5"/>
    </row>
    <row r="19" spans="1:5" s="10" customFormat="1" ht="37.5" customHeight="1">
      <c r="A19" s="98" t="s">
        <v>75</v>
      </c>
      <c r="B19" s="99"/>
      <c r="C19" s="99"/>
      <c r="D19" s="5"/>
    </row>
    <row r="20" spans="1:5" s="10" customFormat="1" ht="51" customHeight="1">
      <c r="A20" s="98" t="s">
        <v>142</v>
      </c>
      <c r="B20" s="99"/>
      <c r="C20" s="99"/>
      <c r="D20" s="5"/>
    </row>
    <row r="21" spans="1:5" s="10" customFormat="1" ht="127.5" customHeight="1">
      <c r="A21" s="105" t="s">
        <v>131</v>
      </c>
      <c r="B21" s="106"/>
      <c r="C21" s="106"/>
      <c r="D21" s="5"/>
    </row>
    <row r="22" spans="1:5" s="10" customFormat="1" ht="49.5" customHeight="1">
      <c r="A22" s="100" t="s">
        <v>132</v>
      </c>
      <c r="B22" s="101"/>
      <c r="C22" s="101"/>
      <c r="D22" s="5"/>
    </row>
    <row r="23" spans="1:5" s="10" customFormat="1" ht="25.5" customHeight="1">
      <c r="A23" s="100" t="s">
        <v>133</v>
      </c>
      <c r="B23" s="101"/>
      <c r="C23" s="101"/>
      <c r="D23" s="5"/>
    </row>
    <row r="24" spans="1:5" s="10" customFormat="1" ht="37.5" customHeight="1">
      <c r="A24" s="100" t="s">
        <v>135</v>
      </c>
      <c r="B24" s="101"/>
      <c r="C24" s="101"/>
      <c r="D24" s="5"/>
    </row>
    <row r="25" spans="1:5" s="10" customFormat="1" ht="37.5" customHeight="1">
      <c r="A25" s="100" t="s">
        <v>136</v>
      </c>
      <c r="B25" s="101"/>
      <c r="C25" s="101"/>
      <c r="D25" s="5"/>
    </row>
    <row r="26" spans="1:5" s="10" customFormat="1" ht="37.5" customHeight="1">
      <c r="A26" s="96" t="s">
        <v>134</v>
      </c>
      <c r="B26" s="97"/>
      <c r="C26" s="97"/>
      <c r="D26" s="5"/>
    </row>
    <row r="27" spans="1:5">
      <c r="A27" s="107" t="s">
        <v>76</v>
      </c>
      <c r="B27" s="108"/>
      <c r="C27" s="109"/>
      <c r="D27" s="5"/>
      <c r="E27" s="10"/>
    </row>
    <row r="28" spans="1:5" ht="25.5" customHeight="1">
      <c r="A28" s="100" t="s">
        <v>137</v>
      </c>
      <c r="B28" s="101"/>
      <c r="C28" s="101"/>
      <c r="D28" s="5"/>
      <c r="E28" s="10"/>
    </row>
    <row r="29" spans="1:5" ht="25.5" customHeight="1">
      <c r="A29" s="100" t="s">
        <v>68</v>
      </c>
      <c r="B29" s="101"/>
      <c r="C29" s="101"/>
      <c r="D29" s="5"/>
    </row>
    <row r="30" spans="1:5" ht="25.5">
      <c r="A30" s="62" t="s">
        <v>65</v>
      </c>
      <c r="B30" s="76" t="s">
        <v>140</v>
      </c>
      <c r="C30" s="62" t="s">
        <v>54</v>
      </c>
      <c r="D30" s="75" t="s">
        <v>73</v>
      </c>
    </row>
    <row r="31" spans="1:5">
      <c r="A31" s="37" t="s">
        <v>141</v>
      </c>
      <c r="B31" s="77" t="s">
        <v>129</v>
      </c>
      <c r="C31" s="37">
        <f>'Додаток 2'!$C$49</f>
        <v>92</v>
      </c>
      <c r="D31" s="73"/>
    </row>
    <row r="32" spans="1:5">
      <c r="A32" s="37" t="s">
        <v>78</v>
      </c>
      <c r="B32" s="77" t="s">
        <v>128</v>
      </c>
      <c r="C32" s="37">
        <f>'Додаток 2'!$E$49</f>
        <v>163</v>
      </c>
      <c r="D32" s="73"/>
    </row>
    <row r="33" spans="1:5">
      <c r="A33" s="37" t="s">
        <v>77</v>
      </c>
      <c r="B33" s="77" t="s">
        <v>127</v>
      </c>
      <c r="C33" s="37">
        <f>'Додаток 2'!$F$49</f>
        <v>71</v>
      </c>
      <c r="D33" s="73"/>
    </row>
    <row r="34" spans="1:5">
      <c r="A34" s="70"/>
      <c r="B34" s="70"/>
      <c r="C34" s="71" t="s">
        <v>67</v>
      </c>
      <c r="D34" s="72">
        <f>SUMPRODUCT(C31:C33,D31:D33)</f>
        <v>0</v>
      </c>
    </row>
    <row r="35" spans="1:5" s="9" customFormat="1">
      <c r="A35" s="68"/>
      <c r="B35" s="68"/>
      <c r="C35" s="69"/>
      <c r="E35" s="3"/>
    </row>
    <row r="36" spans="1:5" s="9" customFormat="1">
      <c r="D36" s="2"/>
      <c r="E36" s="2"/>
    </row>
    <row r="37" spans="1:5" s="9" customFormat="1">
      <c r="D37" s="2"/>
      <c r="E37" s="2"/>
    </row>
    <row r="38" spans="1:5" s="9" customFormat="1">
      <c r="D38" s="2"/>
      <c r="E38" s="2"/>
    </row>
    <row r="39" spans="1:5" s="9" customFormat="1">
      <c r="D39" s="2"/>
      <c r="E39" s="2"/>
    </row>
    <row r="40" spans="1:5" s="9" customFormat="1" ht="12.75" customHeight="1">
      <c r="D40" s="2"/>
      <c r="E40" s="2"/>
    </row>
    <row r="41" spans="1:5" s="9" customFormat="1">
      <c r="D41" s="2"/>
      <c r="E41" s="2"/>
    </row>
    <row r="42" spans="1:5" s="9" customFormat="1">
      <c r="D42" s="2"/>
      <c r="E42" s="2"/>
    </row>
    <row r="43" spans="1:5" s="9" customFormat="1">
      <c r="D43" s="2"/>
      <c r="E43" s="2"/>
    </row>
    <row r="44" spans="1:5" s="9" customFormat="1">
      <c r="D44" s="2"/>
      <c r="E44" s="2"/>
    </row>
    <row r="45" spans="1:5" s="9" customFormat="1">
      <c r="D45" s="2"/>
      <c r="E45" s="2"/>
    </row>
    <row r="46" spans="1:5" s="9" customFormat="1">
      <c r="D46" s="2"/>
      <c r="E46" s="2"/>
    </row>
    <row r="47" spans="1:5" s="9" customFormat="1">
      <c r="C47" s="3"/>
      <c r="D47" s="3"/>
    </row>
    <row r="48" spans="1:5" s="9" customFormat="1">
      <c r="C48" s="3"/>
      <c r="D48" s="3"/>
    </row>
    <row r="49" spans="3:4" s="9" customFormat="1">
      <c r="C49" s="3"/>
      <c r="D49" s="3"/>
    </row>
    <row r="50" spans="3:4" s="9" customFormat="1">
      <c r="C50" s="3"/>
      <c r="D50" s="3"/>
    </row>
    <row r="51" spans="3:4" s="9" customFormat="1">
      <c r="C51" s="3"/>
      <c r="D51" s="3"/>
    </row>
    <row r="52" spans="3:4" s="9" customFormat="1">
      <c r="C52" s="3"/>
      <c r="D52" s="3"/>
    </row>
    <row r="53" spans="3:4" s="9" customFormat="1">
      <c r="C53" s="3"/>
      <c r="D53" s="3"/>
    </row>
    <row r="54" spans="3:4" s="9" customFormat="1">
      <c r="C54" s="3"/>
      <c r="D54" s="3"/>
    </row>
    <row r="55" spans="3:4" s="9" customFormat="1">
      <c r="C55" s="3"/>
      <c r="D55" s="3"/>
    </row>
    <row r="56" spans="3:4" s="9" customFormat="1">
      <c r="C56" s="3"/>
      <c r="D56" s="3"/>
    </row>
    <row r="57" spans="3:4" s="9" customFormat="1">
      <c r="C57" s="3"/>
      <c r="D57" s="3"/>
    </row>
    <row r="58" spans="3:4" s="9" customFormat="1">
      <c r="C58" s="3"/>
      <c r="D58" s="3"/>
    </row>
    <row r="59" spans="3:4" s="9" customFormat="1">
      <c r="C59" s="3"/>
      <c r="D59" s="3"/>
    </row>
    <row r="60" spans="3:4" s="9" customFormat="1">
      <c r="C60" s="3"/>
      <c r="D60" s="3"/>
    </row>
    <row r="61" spans="3:4" s="9" customFormat="1">
      <c r="C61" s="3"/>
      <c r="D61" s="3"/>
    </row>
    <row r="62" spans="3:4" s="9" customFormat="1">
      <c r="C62" s="3"/>
      <c r="D62" s="3"/>
    </row>
    <row r="63" spans="3:4" s="9" customFormat="1">
      <c r="C63" s="3"/>
      <c r="D63" s="3"/>
    </row>
    <row r="64" spans="3:4" s="9" customFormat="1">
      <c r="C64" s="3"/>
      <c r="D64" s="3"/>
    </row>
    <row r="65" spans="3:5" s="9" customFormat="1">
      <c r="C65" s="3"/>
      <c r="D65" s="3"/>
    </row>
    <row r="66" spans="3:5" s="9" customFormat="1">
      <c r="C66" s="3"/>
      <c r="D66" s="3"/>
    </row>
    <row r="67" spans="3:5" s="9" customFormat="1">
      <c r="C67" s="3"/>
      <c r="D67" s="3"/>
    </row>
    <row r="68" spans="3:5" s="9" customFormat="1">
      <c r="C68" s="3"/>
      <c r="D68" s="3"/>
    </row>
    <row r="69" spans="3:5" s="9" customFormat="1">
      <c r="C69" s="3"/>
      <c r="D69" s="3"/>
    </row>
    <row r="70" spans="3:5" s="9" customFormat="1">
      <c r="C70" s="3"/>
      <c r="D70" s="3"/>
    </row>
    <row r="71" spans="3:5" s="9" customFormat="1">
      <c r="C71" s="3"/>
      <c r="D71" s="3"/>
    </row>
    <row r="72" spans="3:5" s="9" customFormat="1">
      <c r="C72" s="3"/>
      <c r="D72" s="3"/>
    </row>
    <row r="73" spans="3:5" s="9" customFormat="1">
      <c r="C73" s="3"/>
      <c r="D73" s="3"/>
    </row>
    <row r="74" spans="3:5">
      <c r="E74" s="9"/>
    </row>
    <row r="75" spans="3:5">
      <c r="E75" s="9"/>
    </row>
    <row r="76" spans="3:5">
      <c r="E76" s="9"/>
    </row>
    <row r="77" spans="3:5">
      <c r="E77" s="9"/>
    </row>
    <row r="78" spans="3:5">
      <c r="E78" s="9"/>
    </row>
    <row r="79" spans="3:5">
      <c r="E79" s="9"/>
    </row>
    <row r="80" spans="3:5">
      <c r="E80" s="9"/>
    </row>
  </sheetData>
  <sheetProtection algorithmName="SHA-512" hashValue="Qlbs03SXfFtW8p/a+tsqXuyvMkhKPLp3H6PAZFa9n8mT6rFNuuKA8S7W2cUSCATRT+dffcgXl269KCNTjDMQiw==" saltValue="4elAl92IZpJAu4gHKXw7KQ==" spinCount="100000" sheet="1" objects="1" scenarios="1" formatCells="0" formatColumns="0" formatRows="0"/>
  <protectedRanges>
    <protectedRange sqref="D1:D1048576" name="Диапазон1"/>
  </protectedRanges>
  <mergeCells count="28">
    <mergeCell ref="A28:C28"/>
    <mergeCell ref="A21:C21"/>
    <mergeCell ref="A22:C22"/>
    <mergeCell ref="A27:C27"/>
    <mergeCell ref="A29:C29"/>
    <mergeCell ref="A24:C24"/>
    <mergeCell ref="A23:C23"/>
    <mergeCell ref="A17:C17"/>
    <mergeCell ref="A2:C2"/>
    <mergeCell ref="A3:C3"/>
    <mergeCell ref="A4:C4"/>
    <mergeCell ref="A5:C5"/>
    <mergeCell ref="A7:C7"/>
    <mergeCell ref="A8:C8"/>
    <mergeCell ref="A9:C9"/>
    <mergeCell ref="A10:C10"/>
    <mergeCell ref="A11:C11"/>
    <mergeCell ref="A6:C6"/>
    <mergeCell ref="A12:C12"/>
    <mergeCell ref="A13:C13"/>
    <mergeCell ref="A14:C14"/>
    <mergeCell ref="A15:C15"/>
    <mergeCell ref="A16:C16"/>
    <mergeCell ref="A26:C26"/>
    <mergeCell ref="A18:C18"/>
    <mergeCell ref="A19:C19"/>
    <mergeCell ref="A20:C20"/>
    <mergeCell ref="A25:C25"/>
  </mergeCells>
  <hyperlinks>
    <hyperlink ref="B31" location="'Додаток 2'!C4" display="Лот 1" xr:uid="{19DC54D2-FBF9-4D74-9C0D-34DB60C68DC9}"/>
    <hyperlink ref="B32:B33" location="'Додаток 2'!C4" display="Лот 1" xr:uid="{AF6B9530-AE12-4790-92FB-F6DDFE3FAB1F}"/>
    <hyperlink ref="B32" location="'Додаток 2'!E4" display="Лот 2" xr:uid="{E5DB2E2C-18AE-4ADC-8ADD-1EFFD8D01E15}"/>
    <hyperlink ref="B33" location="'Додаток 2'!F4" display="Лот 3" xr:uid="{3C29D81B-9724-4E73-8085-4FA3B673367B}"/>
  </hyperlinks>
  <pageMargins left="0.28000000000000003" right="0.2" top="0.2" bottom="0.4" header="0.19685039370078741" footer="0.19685039370078741"/>
  <pageSetup paperSize="9" scale="99" orientation="portrait" r:id="rId1"/>
  <headerFooter>
    <oddFooter>&amp;L&amp;"+,обычный"&amp;10&amp;K01+046Лист &amp;P з &amp;N листів&amp;R&amp;"+,обычный"&amp;10&amp;K01+048&amp;F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2F4-AFF5-4CE6-AF88-6E6B3118CAA7}">
  <sheetPr>
    <pageSetUpPr fitToPage="1"/>
  </sheetPr>
  <dimension ref="A1:F118"/>
  <sheetViews>
    <sheetView zoomScaleNormal="100" workbookViewId="0">
      <selection activeCell="A2" sqref="A2"/>
    </sheetView>
  </sheetViews>
  <sheetFormatPr defaultRowHeight="12.75" outlineLevelRow="1"/>
  <cols>
    <col min="1" max="1" width="9.42578125" style="40" customWidth="1"/>
    <col min="2" max="2" width="9.42578125" style="39" customWidth="1"/>
    <col min="3" max="4" width="45.140625" style="39" customWidth="1"/>
    <col min="5" max="6" width="45.140625" style="38" customWidth="1"/>
    <col min="7" max="16384" width="9.140625" style="38"/>
  </cols>
  <sheetData>
    <row r="1" spans="1:6">
      <c r="A1" s="67" t="s">
        <v>130</v>
      </c>
      <c r="D1" s="66"/>
      <c r="E1" s="66"/>
      <c r="F1" s="66"/>
    </row>
    <row r="2" spans="1:6" s="58" customFormat="1">
      <c r="A2" s="65" t="s">
        <v>80</v>
      </c>
      <c r="D2" s="64"/>
      <c r="E2" s="64"/>
      <c r="F2" s="64"/>
    </row>
    <row r="3" spans="1:6" s="58" customFormat="1">
      <c r="A3" s="63"/>
      <c r="B3" s="63"/>
      <c r="C3" s="116" t="s">
        <v>129</v>
      </c>
      <c r="D3" s="116"/>
      <c r="E3" s="61" t="s">
        <v>128</v>
      </c>
      <c r="F3" s="61" t="s">
        <v>127</v>
      </c>
    </row>
    <row r="4" spans="1:6" s="58" customFormat="1">
      <c r="A4" s="114" t="s">
        <v>65</v>
      </c>
      <c r="B4" s="115"/>
      <c r="C4" s="114" t="s">
        <v>79</v>
      </c>
      <c r="D4" s="114"/>
      <c r="E4" s="114" t="s">
        <v>78</v>
      </c>
      <c r="F4" s="114" t="s">
        <v>77</v>
      </c>
    </row>
    <row r="5" spans="1:6" s="58" customFormat="1">
      <c r="A5" s="114"/>
      <c r="B5" s="115"/>
      <c r="C5" s="60" t="s">
        <v>126</v>
      </c>
      <c r="D5" s="60" t="s">
        <v>125</v>
      </c>
      <c r="E5" s="114"/>
      <c r="F5" s="114"/>
    </row>
    <row r="6" spans="1:6" s="58" customFormat="1" ht="38.25">
      <c r="A6" s="117" t="s">
        <v>124</v>
      </c>
      <c r="B6" s="118"/>
      <c r="C6" s="59" t="s">
        <v>123</v>
      </c>
      <c r="D6" s="59" t="s">
        <v>123</v>
      </c>
      <c r="E6" s="59" t="s">
        <v>122</v>
      </c>
      <c r="F6" s="59" t="s">
        <v>121</v>
      </c>
    </row>
    <row r="7" spans="1:6" s="58" customFormat="1" ht="25.5">
      <c r="A7" s="117" t="s">
        <v>120</v>
      </c>
      <c r="B7" s="118"/>
      <c r="C7" s="59" t="s">
        <v>119</v>
      </c>
      <c r="D7" s="59" t="s">
        <v>119</v>
      </c>
      <c r="E7" s="59" t="s">
        <v>118</v>
      </c>
      <c r="F7" s="59" t="s">
        <v>117</v>
      </c>
    </row>
    <row r="8" spans="1:6" s="58" customFormat="1">
      <c r="A8" s="117" t="s">
        <v>116</v>
      </c>
      <c r="B8" s="118"/>
      <c r="C8" s="59" t="s">
        <v>114</v>
      </c>
      <c r="D8" s="59" t="s">
        <v>114</v>
      </c>
      <c r="E8" s="59" t="s">
        <v>115</v>
      </c>
      <c r="F8" s="59" t="s">
        <v>114</v>
      </c>
    </row>
    <row r="9" spans="1:6" s="58" customFormat="1" ht="25.5">
      <c r="A9" s="117" t="s">
        <v>113</v>
      </c>
      <c r="B9" s="118"/>
      <c r="C9" s="59" t="s">
        <v>112</v>
      </c>
      <c r="D9" s="59" t="s">
        <v>111</v>
      </c>
      <c r="E9" s="59" t="s">
        <v>110</v>
      </c>
      <c r="F9" s="59" t="s">
        <v>110</v>
      </c>
    </row>
    <row r="10" spans="1:6" s="58" customFormat="1" ht="25.5">
      <c r="A10" s="117" t="s">
        <v>109</v>
      </c>
      <c r="B10" s="118"/>
      <c r="C10" s="59" t="s">
        <v>108</v>
      </c>
      <c r="D10" s="59" t="s">
        <v>107</v>
      </c>
      <c r="E10" s="59" t="s">
        <v>106</v>
      </c>
      <c r="F10" s="59" t="s">
        <v>106</v>
      </c>
    </row>
    <row r="11" spans="1:6" s="58" customFormat="1" ht="25.5">
      <c r="A11" s="117" t="s">
        <v>105</v>
      </c>
      <c r="B11" s="118"/>
      <c r="C11" s="59" t="s">
        <v>104</v>
      </c>
      <c r="D11" s="59" t="s">
        <v>103</v>
      </c>
      <c r="E11" s="59" t="s">
        <v>102</v>
      </c>
      <c r="F11" s="59" t="s">
        <v>102</v>
      </c>
    </row>
    <row r="12" spans="1:6" s="58" customFormat="1">
      <c r="A12" s="119" t="s">
        <v>101</v>
      </c>
      <c r="B12" s="120"/>
      <c r="C12" s="59" t="s">
        <v>100</v>
      </c>
      <c r="D12" s="59" t="s">
        <v>99</v>
      </c>
      <c r="E12" s="59" t="s">
        <v>99</v>
      </c>
      <c r="F12" s="59" t="s">
        <v>99</v>
      </c>
    </row>
    <row r="13" spans="1:6" s="56" customFormat="1" ht="11.25">
      <c r="A13" s="57" t="s">
        <v>52</v>
      </c>
      <c r="B13" s="57" t="s">
        <v>53</v>
      </c>
      <c r="C13" s="121" t="s">
        <v>54</v>
      </c>
      <c r="D13" s="121"/>
      <c r="E13" s="57" t="s">
        <v>54</v>
      </c>
      <c r="F13" s="57" t="s">
        <v>54</v>
      </c>
    </row>
    <row r="14" spans="1:6" s="52" customFormat="1" ht="9.75" outlineLevel="1">
      <c r="A14" s="55" t="s">
        <v>98</v>
      </c>
      <c r="B14" s="54" t="s">
        <v>89</v>
      </c>
      <c r="C14" s="113" t="s">
        <v>82</v>
      </c>
      <c r="D14" s="113"/>
      <c r="E14" s="53">
        <v>2</v>
      </c>
      <c r="F14" s="53">
        <v>1</v>
      </c>
    </row>
    <row r="15" spans="1:6" s="52" customFormat="1" ht="9.75" outlineLevel="1">
      <c r="A15" s="55" t="s">
        <v>98</v>
      </c>
      <c r="B15" s="54" t="s">
        <v>88</v>
      </c>
      <c r="C15" s="113" t="s">
        <v>82</v>
      </c>
      <c r="D15" s="113"/>
      <c r="E15" s="53">
        <v>4</v>
      </c>
      <c r="F15" s="53">
        <v>1</v>
      </c>
    </row>
    <row r="16" spans="1:6" s="52" customFormat="1" ht="9.75" outlineLevel="1">
      <c r="A16" s="55" t="s">
        <v>97</v>
      </c>
      <c r="B16" s="54" t="s">
        <v>89</v>
      </c>
      <c r="C16" s="113" t="s">
        <v>82</v>
      </c>
      <c r="D16" s="113"/>
      <c r="E16" s="53">
        <v>3</v>
      </c>
      <c r="F16" s="53">
        <v>2</v>
      </c>
    </row>
    <row r="17" spans="1:6" s="52" customFormat="1" ht="9.75" outlineLevel="1">
      <c r="A17" s="55" t="s">
        <v>97</v>
      </c>
      <c r="B17" s="54" t="s">
        <v>88</v>
      </c>
      <c r="C17" s="113">
        <v>1</v>
      </c>
      <c r="D17" s="113"/>
      <c r="E17" s="53">
        <v>3</v>
      </c>
      <c r="F17" s="53">
        <v>2</v>
      </c>
    </row>
    <row r="18" spans="1:6" s="52" customFormat="1" ht="9.75" outlineLevel="1">
      <c r="A18" s="55" t="s">
        <v>97</v>
      </c>
      <c r="B18" s="54" t="s">
        <v>83</v>
      </c>
      <c r="C18" s="113">
        <v>1</v>
      </c>
      <c r="D18" s="113"/>
      <c r="E18" s="53">
        <v>1</v>
      </c>
      <c r="F18" s="53">
        <v>1</v>
      </c>
    </row>
    <row r="19" spans="1:6" s="52" customFormat="1" ht="9.75" outlineLevel="1">
      <c r="A19" s="55" t="s">
        <v>95</v>
      </c>
      <c r="B19" s="54" t="s">
        <v>96</v>
      </c>
      <c r="C19" s="113" t="s">
        <v>82</v>
      </c>
      <c r="D19" s="113"/>
      <c r="E19" s="53">
        <v>2</v>
      </c>
      <c r="F19" s="53" t="s">
        <v>82</v>
      </c>
    </row>
    <row r="20" spans="1:6" s="52" customFormat="1" ht="9.75" outlineLevel="1">
      <c r="A20" s="55" t="s">
        <v>95</v>
      </c>
      <c r="B20" s="54" t="s">
        <v>89</v>
      </c>
      <c r="C20" s="113" t="s">
        <v>82</v>
      </c>
      <c r="D20" s="113"/>
      <c r="E20" s="53">
        <v>3</v>
      </c>
      <c r="F20" s="53">
        <v>2</v>
      </c>
    </row>
    <row r="21" spans="1:6" s="52" customFormat="1" ht="9.75" outlineLevel="1">
      <c r="A21" s="55" t="s">
        <v>95</v>
      </c>
      <c r="B21" s="54" t="s">
        <v>88</v>
      </c>
      <c r="C21" s="113">
        <v>3</v>
      </c>
      <c r="D21" s="113"/>
      <c r="E21" s="53">
        <v>10</v>
      </c>
      <c r="F21" s="53">
        <v>5</v>
      </c>
    </row>
    <row r="22" spans="1:6" s="52" customFormat="1" ht="9.75" outlineLevel="1">
      <c r="A22" s="55" t="s">
        <v>95</v>
      </c>
      <c r="B22" s="54" t="s">
        <v>83</v>
      </c>
      <c r="C22" s="113" t="s">
        <v>82</v>
      </c>
      <c r="D22" s="113"/>
      <c r="E22" s="53">
        <v>2</v>
      </c>
      <c r="F22" s="53">
        <v>1</v>
      </c>
    </row>
    <row r="23" spans="1:6" s="52" customFormat="1" ht="9.75" outlineLevel="1">
      <c r="A23" s="55" t="s">
        <v>95</v>
      </c>
      <c r="B23" s="54" t="s">
        <v>85</v>
      </c>
      <c r="C23" s="113" t="s">
        <v>82</v>
      </c>
      <c r="D23" s="113"/>
      <c r="E23" s="53">
        <v>1</v>
      </c>
      <c r="F23" s="53">
        <v>1</v>
      </c>
    </row>
    <row r="24" spans="1:6" s="52" customFormat="1" ht="9.75" outlineLevel="1">
      <c r="A24" s="55" t="s">
        <v>94</v>
      </c>
      <c r="B24" s="54" t="s">
        <v>89</v>
      </c>
      <c r="C24" s="113">
        <v>4</v>
      </c>
      <c r="D24" s="113"/>
      <c r="E24" s="53">
        <v>8</v>
      </c>
      <c r="F24" s="53">
        <v>4</v>
      </c>
    </row>
    <row r="25" spans="1:6" s="52" customFormat="1" ht="9.75" outlineLevel="1">
      <c r="A25" s="55" t="s">
        <v>94</v>
      </c>
      <c r="B25" s="54" t="s">
        <v>88</v>
      </c>
      <c r="C25" s="113">
        <v>4</v>
      </c>
      <c r="D25" s="113"/>
      <c r="E25" s="53">
        <v>11</v>
      </c>
      <c r="F25" s="53">
        <v>2</v>
      </c>
    </row>
    <row r="26" spans="1:6" s="52" customFormat="1" ht="9.75" outlineLevel="1">
      <c r="A26" s="55" t="s">
        <v>94</v>
      </c>
      <c r="B26" s="54" t="s">
        <v>83</v>
      </c>
      <c r="C26" s="113">
        <v>2</v>
      </c>
      <c r="D26" s="113"/>
      <c r="E26" s="53">
        <v>7</v>
      </c>
      <c r="F26" s="53">
        <v>4</v>
      </c>
    </row>
    <row r="27" spans="1:6" s="52" customFormat="1" ht="9.75" outlineLevel="1">
      <c r="A27" s="55" t="s">
        <v>94</v>
      </c>
      <c r="B27" s="54" t="s">
        <v>85</v>
      </c>
      <c r="C27" s="113" t="s">
        <v>82</v>
      </c>
      <c r="D27" s="113"/>
      <c r="E27" s="53">
        <v>7</v>
      </c>
      <c r="F27" s="53" t="s">
        <v>82</v>
      </c>
    </row>
    <row r="28" spans="1:6" s="52" customFormat="1" ht="9.75" outlineLevel="1">
      <c r="A28" s="55" t="s">
        <v>93</v>
      </c>
      <c r="B28" s="54" t="s">
        <v>89</v>
      </c>
      <c r="C28" s="113">
        <v>4</v>
      </c>
      <c r="D28" s="113"/>
      <c r="E28" s="53">
        <v>5</v>
      </c>
      <c r="F28" s="53">
        <v>4</v>
      </c>
    </row>
    <row r="29" spans="1:6" s="52" customFormat="1" ht="9.75" outlineLevel="1">
      <c r="A29" s="55" t="s">
        <v>93</v>
      </c>
      <c r="B29" s="54" t="s">
        <v>88</v>
      </c>
      <c r="C29" s="113">
        <v>12</v>
      </c>
      <c r="D29" s="113"/>
      <c r="E29" s="53">
        <v>13</v>
      </c>
      <c r="F29" s="53">
        <v>6</v>
      </c>
    </row>
    <row r="30" spans="1:6" s="52" customFormat="1" ht="9.75" outlineLevel="1">
      <c r="A30" s="55" t="s">
        <v>93</v>
      </c>
      <c r="B30" s="54" t="s">
        <v>83</v>
      </c>
      <c r="C30" s="113">
        <v>9</v>
      </c>
      <c r="D30" s="113"/>
      <c r="E30" s="53">
        <v>4</v>
      </c>
      <c r="F30" s="53">
        <v>2</v>
      </c>
    </row>
    <row r="31" spans="1:6" s="52" customFormat="1" ht="9.75" outlineLevel="1">
      <c r="A31" s="55" t="s">
        <v>93</v>
      </c>
      <c r="B31" s="54" t="s">
        <v>85</v>
      </c>
      <c r="C31" s="113" t="s">
        <v>82</v>
      </c>
      <c r="D31" s="113"/>
      <c r="E31" s="53">
        <v>1</v>
      </c>
      <c r="F31" s="53" t="s">
        <v>82</v>
      </c>
    </row>
    <row r="32" spans="1:6" s="52" customFormat="1" ht="9.75" outlineLevel="1">
      <c r="A32" s="55" t="s">
        <v>92</v>
      </c>
      <c r="B32" s="54" t="s">
        <v>89</v>
      </c>
      <c r="C32" s="113">
        <v>4</v>
      </c>
      <c r="D32" s="113"/>
      <c r="E32" s="53">
        <v>4</v>
      </c>
      <c r="F32" s="53">
        <v>2</v>
      </c>
    </row>
    <row r="33" spans="1:6" s="52" customFormat="1" ht="9.75" outlineLevel="1">
      <c r="A33" s="55" t="s">
        <v>92</v>
      </c>
      <c r="B33" s="54" t="s">
        <v>88</v>
      </c>
      <c r="C33" s="113">
        <v>10</v>
      </c>
      <c r="D33" s="113"/>
      <c r="E33" s="53">
        <v>11</v>
      </c>
      <c r="F33" s="53">
        <v>3</v>
      </c>
    </row>
    <row r="34" spans="1:6" s="52" customFormat="1" ht="9.75" outlineLevel="1">
      <c r="A34" s="55" t="s">
        <v>92</v>
      </c>
      <c r="B34" s="54" t="s">
        <v>83</v>
      </c>
      <c r="C34" s="113">
        <v>11</v>
      </c>
      <c r="D34" s="113"/>
      <c r="E34" s="53">
        <v>9</v>
      </c>
      <c r="F34" s="53">
        <v>7</v>
      </c>
    </row>
    <row r="35" spans="1:6" s="52" customFormat="1" ht="9.75" outlineLevel="1">
      <c r="A35" s="55" t="s">
        <v>92</v>
      </c>
      <c r="B35" s="54" t="s">
        <v>85</v>
      </c>
      <c r="C35" s="113" t="s">
        <v>82</v>
      </c>
      <c r="D35" s="113"/>
      <c r="E35" s="53">
        <v>2</v>
      </c>
      <c r="F35" s="53">
        <v>1</v>
      </c>
    </row>
    <row r="36" spans="1:6" s="52" customFormat="1" ht="9.75" outlineLevel="1">
      <c r="A36" s="55" t="s">
        <v>91</v>
      </c>
      <c r="B36" s="54" t="s">
        <v>89</v>
      </c>
      <c r="C36" s="113">
        <v>1</v>
      </c>
      <c r="D36" s="113"/>
      <c r="E36" s="53">
        <v>2</v>
      </c>
      <c r="F36" s="53">
        <v>1</v>
      </c>
    </row>
    <row r="37" spans="1:6" s="52" customFormat="1" ht="9.75" outlineLevel="1">
      <c r="A37" s="55" t="s">
        <v>91</v>
      </c>
      <c r="B37" s="54" t="s">
        <v>88</v>
      </c>
      <c r="C37" s="113">
        <v>7</v>
      </c>
      <c r="D37" s="113"/>
      <c r="E37" s="53">
        <v>14</v>
      </c>
      <c r="F37" s="53">
        <v>1</v>
      </c>
    </row>
    <row r="38" spans="1:6" s="52" customFormat="1" ht="9.75" outlineLevel="1">
      <c r="A38" s="55" t="s">
        <v>91</v>
      </c>
      <c r="B38" s="54" t="s">
        <v>83</v>
      </c>
      <c r="C38" s="113">
        <v>10</v>
      </c>
      <c r="D38" s="113"/>
      <c r="E38" s="53">
        <v>8</v>
      </c>
      <c r="F38" s="53">
        <v>3</v>
      </c>
    </row>
    <row r="39" spans="1:6" s="52" customFormat="1" ht="9.75" outlineLevel="1">
      <c r="A39" s="55" t="s">
        <v>91</v>
      </c>
      <c r="B39" s="54" t="s">
        <v>85</v>
      </c>
      <c r="C39" s="113">
        <v>4</v>
      </c>
      <c r="D39" s="113"/>
      <c r="E39" s="53">
        <v>7</v>
      </c>
      <c r="F39" s="53">
        <v>5</v>
      </c>
    </row>
    <row r="40" spans="1:6" s="52" customFormat="1" ht="9.75" outlineLevel="1">
      <c r="A40" s="55" t="s">
        <v>90</v>
      </c>
      <c r="B40" s="54" t="s">
        <v>89</v>
      </c>
      <c r="C40" s="113" t="s">
        <v>82</v>
      </c>
      <c r="D40" s="113"/>
      <c r="E40" s="53">
        <v>1</v>
      </c>
      <c r="F40" s="53">
        <v>1</v>
      </c>
    </row>
    <row r="41" spans="1:6" s="52" customFormat="1" ht="9.75" outlineLevel="1">
      <c r="A41" s="55" t="s">
        <v>90</v>
      </c>
      <c r="B41" s="54" t="s">
        <v>88</v>
      </c>
      <c r="C41" s="113">
        <v>2</v>
      </c>
      <c r="D41" s="113"/>
      <c r="E41" s="53">
        <v>4</v>
      </c>
      <c r="F41" s="53">
        <v>1</v>
      </c>
    </row>
    <row r="42" spans="1:6" s="52" customFormat="1" ht="9.75" outlineLevel="1">
      <c r="A42" s="55" t="s">
        <v>90</v>
      </c>
      <c r="B42" s="54" t="s">
        <v>83</v>
      </c>
      <c r="C42" s="113">
        <v>1</v>
      </c>
      <c r="D42" s="113"/>
      <c r="E42" s="53">
        <v>4</v>
      </c>
      <c r="F42" s="53">
        <v>1</v>
      </c>
    </row>
    <row r="43" spans="1:6" s="52" customFormat="1" ht="9.75" outlineLevel="1">
      <c r="A43" s="55" t="s">
        <v>90</v>
      </c>
      <c r="B43" s="54" t="s">
        <v>85</v>
      </c>
      <c r="C43" s="113">
        <v>1</v>
      </c>
      <c r="D43" s="113"/>
      <c r="E43" s="53">
        <v>4</v>
      </c>
      <c r="F43" s="53">
        <v>2</v>
      </c>
    </row>
    <row r="44" spans="1:6" s="52" customFormat="1" ht="9.75" outlineLevel="1">
      <c r="A44" s="55" t="s">
        <v>87</v>
      </c>
      <c r="B44" s="54" t="s">
        <v>89</v>
      </c>
      <c r="C44" s="113">
        <v>1</v>
      </c>
      <c r="D44" s="113"/>
      <c r="E44" s="53">
        <v>1</v>
      </c>
      <c r="F44" s="53">
        <v>1</v>
      </c>
    </row>
    <row r="45" spans="1:6" s="52" customFormat="1" ht="9.75" outlineLevel="1">
      <c r="A45" s="55" t="s">
        <v>87</v>
      </c>
      <c r="B45" s="54" t="s">
        <v>88</v>
      </c>
      <c r="C45" s="113" t="s">
        <v>82</v>
      </c>
      <c r="D45" s="113"/>
      <c r="E45" s="53">
        <v>1</v>
      </c>
      <c r="F45" s="53">
        <v>1</v>
      </c>
    </row>
    <row r="46" spans="1:6" s="52" customFormat="1" ht="9.75" outlineLevel="1">
      <c r="A46" s="55" t="s">
        <v>87</v>
      </c>
      <c r="B46" s="54" t="s">
        <v>85</v>
      </c>
      <c r="C46" s="113" t="s">
        <v>82</v>
      </c>
      <c r="D46" s="113"/>
      <c r="E46" s="53">
        <v>1</v>
      </c>
      <c r="F46" s="53" t="s">
        <v>82</v>
      </c>
    </row>
    <row r="47" spans="1:6" s="52" customFormat="1" ht="9.75" outlineLevel="1">
      <c r="A47" s="55" t="s">
        <v>86</v>
      </c>
      <c r="B47" s="54" t="s">
        <v>85</v>
      </c>
      <c r="C47" s="113" t="s">
        <v>82</v>
      </c>
      <c r="D47" s="113"/>
      <c r="E47" s="53">
        <v>1</v>
      </c>
      <c r="F47" s="53">
        <v>1</v>
      </c>
    </row>
    <row r="48" spans="1:6" s="52" customFormat="1" ht="9.75" outlineLevel="1">
      <c r="A48" s="55" t="s">
        <v>84</v>
      </c>
      <c r="B48" s="54" t="s">
        <v>83</v>
      </c>
      <c r="C48" s="113" t="s">
        <v>82</v>
      </c>
      <c r="D48" s="113"/>
      <c r="E48" s="53">
        <v>2</v>
      </c>
      <c r="F48" s="53">
        <v>2</v>
      </c>
    </row>
    <row r="49" spans="1:6" ht="15" customHeight="1">
      <c r="A49" s="111" t="s">
        <v>81</v>
      </c>
      <c r="B49" s="112"/>
      <c r="C49" s="110">
        <f>SUM(C14:C48)</f>
        <v>92</v>
      </c>
      <c r="D49" s="110"/>
      <c r="E49" s="51">
        <f>SUM(E14:E48)</f>
        <v>163</v>
      </c>
      <c r="F49" s="51">
        <f>SUM(F14:F48)</f>
        <v>71</v>
      </c>
    </row>
    <row r="50" spans="1:6" ht="15" customHeight="1">
      <c r="C50" s="50"/>
      <c r="D50" s="49"/>
      <c r="E50" s="48"/>
      <c r="F50" s="48"/>
    </row>
    <row r="51" spans="1:6" s="47" customFormat="1">
      <c r="A51" s="40"/>
      <c r="B51" s="39"/>
      <c r="C51" s="46"/>
      <c r="D51" s="45"/>
      <c r="E51" s="44"/>
      <c r="F51" s="44"/>
    </row>
    <row r="52" spans="1:6" ht="12.75" customHeight="1">
      <c r="C52" s="46"/>
      <c r="D52" s="45"/>
      <c r="E52" s="44"/>
      <c r="F52" s="44"/>
    </row>
    <row r="53" spans="1:6" ht="12.75" customHeight="1">
      <c r="C53" s="46"/>
      <c r="D53" s="45"/>
      <c r="E53" s="44"/>
      <c r="F53" s="44"/>
    </row>
    <row r="54" spans="1:6" ht="12.75" customHeight="1">
      <c r="C54" s="46"/>
      <c r="D54" s="45"/>
      <c r="E54" s="44"/>
      <c r="F54" s="44"/>
    </row>
    <row r="55" spans="1:6" ht="12.75" customHeight="1">
      <c r="C55" s="46"/>
      <c r="D55" s="45"/>
      <c r="E55" s="44"/>
      <c r="F55" s="44"/>
    </row>
    <row r="56" spans="1:6" ht="12.75" customHeight="1">
      <c r="C56" s="46"/>
      <c r="D56" s="45"/>
      <c r="E56" s="44"/>
      <c r="F56" s="44"/>
    </row>
    <row r="57" spans="1:6" ht="12.75" customHeight="1">
      <c r="C57" s="46"/>
      <c r="D57" s="45"/>
      <c r="E57" s="44"/>
      <c r="F57" s="44"/>
    </row>
    <row r="58" spans="1:6" ht="12.75" customHeight="1">
      <c r="C58" s="46"/>
      <c r="D58" s="45"/>
      <c r="E58" s="44"/>
      <c r="F58" s="44"/>
    </row>
    <row r="59" spans="1:6" ht="12.75" customHeight="1">
      <c r="C59" s="46"/>
      <c r="D59" s="45"/>
      <c r="E59" s="44"/>
      <c r="F59" s="44"/>
    </row>
    <row r="60" spans="1:6" ht="12.75" customHeight="1">
      <c r="C60" s="46"/>
      <c r="D60" s="45"/>
      <c r="E60" s="44"/>
      <c r="F60" s="44"/>
    </row>
    <row r="61" spans="1:6" ht="12" customHeight="1">
      <c r="C61" s="46"/>
      <c r="D61" s="45"/>
      <c r="E61" s="44"/>
      <c r="F61" s="44"/>
    </row>
    <row r="62" spans="1:6" ht="15" customHeight="1">
      <c r="C62" s="46"/>
      <c r="D62" s="45"/>
      <c r="E62" s="44"/>
      <c r="F62" s="44"/>
    </row>
    <row r="63" spans="1:6" ht="15" customHeight="1">
      <c r="C63" s="46"/>
      <c r="D63" s="45"/>
      <c r="E63" s="44"/>
      <c r="F63" s="44"/>
    </row>
    <row r="64" spans="1:6" ht="15" customHeight="1">
      <c r="C64" s="46"/>
      <c r="D64" s="45"/>
      <c r="E64" s="44"/>
      <c r="F64" s="44"/>
    </row>
    <row r="65" spans="3:6" ht="15" customHeight="1">
      <c r="C65" s="46"/>
      <c r="D65" s="45"/>
      <c r="E65" s="44"/>
      <c r="F65" s="44"/>
    </row>
    <row r="66" spans="3:6" ht="15" customHeight="1">
      <c r="C66" s="46"/>
      <c r="D66" s="45"/>
      <c r="E66" s="44"/>
      <c r="F66" s="44"/>
    </row>
    <row r="67" spans="3:6" ht="15" customHeight="1">
      <c r="C67" s="46"/>
      <c r="D67" s="45"/>
      <c r="E67" s="44"/>
      <c r="F67" s="44"/>
    </row>
    <row r="68" spans="3:6" ht="15" customHeight="1">
      <c r="C68" s="46"/>
      <c r="D68" s="45"/>
      <c r="E68" s="44"/>
      <c r="F68" s="44"/>
    </row>
    <row r="69" spans="3:6" ht="15" customHeight="1">
      <c r="C69" s="43"/>
      <c r="D69" s="42"/>
      <c r="E69" s="41"/>
      <c r="F69" s="41"/>
    </row>
    <row r="70" spans="3:6" ht="15" customHeight="1"/>
    <row r="71" spans="3:6" ht="15" customHeight="1"/>
    <row r="72" spans="3:6" ht="15" customHeight="1"/>
    <row r="73" spans="3:6" ht="15" customHeight="1"/>
    <row r="74" spans="3:6" ht="15" customHeight="1"/>
    <row r="75" spans="3:6" ht="15" customHeight="1"/>
    <row r="76" spans="3:6" ht="15" customHeight="1"/>
    <row r="77" spans="3:6" ht="15" customHeight="1"/>
    <row r="78" spans="3:6" ht="15" customHeight="1"/>
    <row r="79" spans="3:6" ht="15" customHeight="1"/>
    <row r="80" spans="3:6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50">
    <mergeCell ref="A10:B10"/>
    <mergeCell ref="A11:B11"/>
    <mergeCell ref="A12:B12"/>
    <mergeCell ref="C13:D13"/>
    <mergeCell ref="C4:D4"/>
    <mergeCell ref="A7:B7"/>
    <mergeCell ref="A8:B8"/>
    <mergeCell ref="A9:B9"/>
    <mergeCell ref="E4:E5"/>
    <mergeCell ref="F4:F5"/>
    <mergeCell ref="A4:B5"/>
    <mergeCell ref="C3:D3"/>
    <mergeCell ref="A6:B6"/>
    <mergeCell ref="C26:D26"/>
    <mergeCell ref="C27:D27"/>
    <mergeCell ref="C38:D38"/>
    <mergeCell ref="C39:D39"/>
    <mergeCell ref="C40:D40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44:D44"/>
    <mergeCell ref="C45:D45"/>
    <mergeCell ref="C46:D46"/>
    <mergeCell ref="C47:D47"/>
    <mergeCell ref="C41:D41"/>
    <mergeCell ref="C42:D42"/>
    <mergeCell ref="C49:D49"/>
    <mergeCell ref="A49:B49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48:D48"/>
    <mergeCell ref="C43:D43"/>
  </mergeCells>
  <conditionalFormatting sqref="E14:F14 E49:F49 E15:E48 C14:C49">
    <cfRule type="cellIs" dxfId="3" priority="4" operator="equal">
      <formula>0</formula>
    </cfRule>
  </conditionalFormatting>
  <conditionalFormatting sqref="C49:F49 C14:F14 C15:E48">
    <cfRule type="containsText" dxfId="2" priority="3" operator="containsText" text="х">
      <formula>NOT(ISERROR(SEARCH("х",C14)))</formula>
    </cfRule>
  </conditionalFormatting>
  <conditionalFormatting sqref="F15:F48">
    <cfRule type="cellIs" dxfId="1" priority="2" operator="equal">
      <formula>0</formula>
    </cfRule>
  </conditionalFormatting>
  <conditionalFormatting sqref="F15:F48">
    <cfRule type="containsText" dxfId="0" priority="1" operator="containsText" text="х">
      <formula>NOT(ISERROR(SEARCH("х",F15)))</formula>
    </cfRule>
  </conditionalFormatting>
  <pageMargins left="0.27559055118110237" right="0.19685039370078741" top="0.19685039370078741" bottom="0.3543307086614173" header="0.19685039370078741" footer="0.19685039370078741"/>
  <pageSetup paperSize="9" scale="6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2</vt:i4>
      </vt:variant>
    </vt:vector>
  </HeadingPairs>
  <TitlesOfParts>
    <vt:vector size="5" baseType="lpstr">
      <vt:lpstr>Документація</vt:lpstr>
      <vt:lpstr>Додаток 1</vt:lpstr>
      <vt:lpstr>Додаток 2</vt:lpstr>
      <vt:lpstr>'Додаток 1'!Область_друку</vt:lpstr>
      <vt:lpstr>'Додаток 2'!Область_друку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2024-10-24T13:42:19Z</dcterms:modified>
</cp:coreProperties>
</file>