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filterPrivacy="1" defaultThemeVersion="124226"/>
  <xr:revisionPtr revIDLastSave="0" documentId="13_ncr:1_{1F58EA44-0503-410A-A188-460620DD0E95}" xr6:coauthVersionLast="36" xr6:coauthVersionMax="47" xr10:uidLastSave="{00000000-0000-0000-0000-000000000000}"/>
  <bookViews>
    <workbookView xWindow="-120" yWindow="-120" windowWidth="29040" windowHeight="15840" tabRatio="671" xr2:uid="{00000000-000D-0000-FFFF-FFFF00000000}"/>
  </bookViews>
  <sheets>
    <sheet name="Документація" sheetId="14" r:id="rId1"/>
    <sheet name="Додаток 1" sheetId="4" r:id="rId2"/>
    <sheet name="Додаток 2" sheetId="16" r:id="rId3"/>
    <sheet name="Додаток 3" sheetId="15" r:id="rId4"/>
  </sheets>
  <definedNames>
    <definedName name="_xlnm.Print_Area" localSheetId="1">'Додаток 1'!$A$1:$C$30</definedName>
    <definedName name="_xlnm.Print_Area" localSheetId="2">'Додаток 2'!$A$1:$C$39</definedName>
    <definedName name="_xlnm.Print_Area" localSheetId="3">'Додаток 3'!$A$1:$M$33</definedName>
    <definedName name="_xlnm.Print_Area" localSheetId="0">Документація!$A$1:$B$46</definedName>
  </definedNames>
  <calcPr calcId="191029"/>
</workbook>
</file>

<file path=xl/calcChain.xml><?xml version="1.0" encoding="utf-8"?>
<calcChain xmlns="http://schemas.openxmlformats.org/spreadsheetml/2006/main">
  <c r="C29" i="4" l="1"/>
  <c r="A2" i="4" l="1"/>
  <c r="C39" i="16" l="1"/>
  <c r="D2" i="4" l="1"/>
  <c r="D1" i="4"/>
  <c r="A1" i="4"/>
</calcChain>
</file>

<file path=xl/sharedStrings.xml><?xml version="1.0" encoding="utf-8"?>
<sst xmlns="http://schemas.openxmlformats.org/spreadsheetml/2006/main" count="162" uniqueCount="148">
  <si>
    <t>ПІБ керівника</t>
  </si>
  <si>
    <t>Телефон керівника</t>
  </si>
  <si>
    <t>Юридична адреса</t>
  </si>
  <si>
    <t>Фактична адреса</t>
  </si>
  <si>
    <t xml:space="preserve">Контактна особа </t>
  </si>
  <si>
    <t>Телефон контактної особи</t>
  </si>
  <si>
    <t>Електронна адреса контактної особи</t>
  </si>
  <si>
    <t>Код ЄДРПОУ</t>
  </si>
  <si>
    <t>Телефон компанії</t>
  </si>
  <si>
    <t>Офіційний сайт компанії Учасника (за наявності)</t>
  </si>
  <si>
    <t>Назва компанії (як у статуті)</t>
  </si>
  <si>
    <t>Досвід роботи за напрямом предмету закупівлі, років</t>
  </si>
  <si>
    <t>Платник ПДВ так / ні</t>
  </si>
  <si>
    <t>Вартість закупівлі, грн. з ПДВ</t>
  </si>
  <si>
    <t>Найменування</t>
  </si>
  <si>
    <r>
      <t xml:space="preserve">Прийняття умов Договору в редакції Замовника. </t>
    </r>
    <r>
      <rPr>
        <i/>
        <sz val="10"/>
        <rFont val="Arial"/>
        <family val="2"/>
        <charset val="204"/>
      </rPr>
      <t>Підтвердити або надати Протокол розбіжностей до Договору.</t>
    </r>
  </si>
  <si>
    <r>
      <t xml:space="preserve">Тендерна пропозиція має бути зафіксована в гривнях до повного виконання зобов'язань по Договору. </t>
    </r>
    <r>
      <rPr>
        <i/>
        <sz val="10"/>
        <rFont val="Arial"/>
        <family val="2"/>
        <charset val="204"/>
      </rPr>
      <t>Підтвердити</t>
    </r>
  </si>
  <si>
    <t>Ціна, грн. з ПДВ</t>
  </si>
  <si>
    <t xml:space="preserve">Річна потреба, шт. </t>
  </si>
  <si>
    <t>Документація процедури закупівлі</t>
  </si>
  <si>
    <t>1. Предмет закупівлі</t>
  </si>
  <si>
    <t>2. Замовник</t>
  </si>
  <si>
    <t>Склад пропозиції Учасника:</t>
  </si>
  <si>
    <t>Тема електронного листа має містити тільки предмет закупівлі.</t>
  </si>
  <si>
    <t>4. Дата подання пропозиції та строк її дії</t>
  </si>
  <si>
    <t>Публічне розкриття пропозицій не проводиться.</t>
  </si>
  <si>
    <t>Пропозиція кожного Учасника вважається дійсною протягом проведення конкурсної процедури закупівлі, а в разі акцепту пропозиції Учасника - протягом строку виконання договору закупівлі.</t>
  </si>
  <si>
    <t>• Офіційний лист про відповідність учасника кваліфікаційним критеріям Замовника;</t>
  </si>
  <si>
    <t>Комерційна пропозиція учасника має враховувати всі визначені законодавством податки та збори.</t>
  </si>
  <si>
    <t>5. Кваліфікаційні критерії до Учасників</t>
  </si>
  <si>
    <t xml:space="preserve">До участі в процедурі закупівлі приймаються пропозиції від Учасників, які відповідають наступним вимогам: </t>
  </si>
  <si>
    <t xml:space="preserve">6. Критерії оцінки пропозицій Учасників </t>
  </si>
  <si>
    <t>Критеріями оцінки та вибору переможця є:</t>
  </si>
  <si>
    <t>7. Переговори з Учасником</t>
  </si>
  <si>
    <t>Замовник має право звернутися до Учасників за роз’ясненнями змісту їх пропозицій, а також ініціювати будь-які переговори з питань внесення змін до змісту або ціни поданої пропозиції.</t>
  </si>
  <si>
    <t>8. Відхилення пропозиції Учасника</t>
  </si>
  <si>
    <t>Замовник відхиляє пропозицію Учасника у разі, якщо:</t>
  </si>
  <si>
    <t>1. Учасник не відповідає кваліфікаційним критеріям;</t>
  </si>
  <si>
    <t>2. Пропозиція не відповідає вимогам щодо предмету закупівлі.</t>
  </si>
  <si>
    <t>9. Відміна Замовником процедури закупівлі</t>
  </si>
  <si>
    <t>Замовник має право відмінити закупівлю якщо:</t>
  </si>
  <si>
    <t>1. Ціна найкращої пропозиції перевищує бюджет закупівлі;</t>
  </si>
  <si>
    <t>2. Відсутня подальша потреба у закупівлі;</t>
  </si>
  <si>
    <t>3. Внаслідок дії непереборної сили.</t>
  </si>
  <si>
    <t>10. Подача установчих та фінансових документів</t>
  </si>
  <si>
    <t>Учасники процедури закупівлі на запит Замовника надають установчі та фінансові документи в електронному вигляді.</t>
  </si>
  <si>
    <t>11. Результати процедури закупівлі</t>
  </si>
  <si>
    <t>Результати процедури закупівлі оприлюднюються у розділі "Закриті тендери" за посиланням:</t>
  </si>
  <si>
    <t>http://www.foxtrotgroup.com.ua/uk/tender.html</t>
  </si>
  <si>
    <t>12. Умови укладання договору про закупівлю</t>
  </si>
  <si>
    <t>3. Мають досвід виконання аналогічних договорів, і можуть документально підтвердити успішні проекти.</t>
  </si>
  <si>
    <r>
      <t>Тендерна пропозиція має включати вартість транспортних витрат та пакування.</t>
    </r>
    <r>
      <rPr>
        <i/>
        <sz val="10"/>
        <rFont val="Arial"/>
        <family val="2"/>
        <charset val="204"/>
      </rPr>
      <t xml:space="preserve"> Підтвердити</t>
    </r>
  </si>
  <si>
    <t>Новорічні подарунки для дітей</t>
  </si>
  <si>
    <t>Метою закупівлі є вибір підрядника, який має поставити Замовнику новорічні набори цукерок для дітей (далі - Подарунки).</t>
  </si>
  <si>
    <t>Група Компаній ФОКСТРОТ</t>
  </si>
  <si>
    <t>Будь-які питання стосовно закупівлі Учасник має направляти на адресу Тендерного комітету:</t>
  </si>
  <si>
    <t>3. Склад та вимоги до оформлення пропозиції Учасника</t>
  </si>
  <si>
    <t>Пропозиція Учасника подається в електронному вигляді на адресу:</t>
  </si>
  <si>
    <t>Розмір електронного листа не повинен перевищувати 15 МБ.</t>
  </si>
  <si>
    <t>tender-1145@foxtrot.ua</t>
  </si>
  <si>
    <t>• Лист у довільній формі про прийняття умов Договору в редакції Замовника або Протокол розбіжностей до Договору;</t>
  </si>
  <si>
    <t>1. Зареєстровані на території України, 
крім тих, кінцевим бенефіціаром яких є фізичні чи юридичні особи Російської Федерації чи Республіки Білорусь.</t>
  </si>
  <si>
    <t>2. Мають необхідне обладнання, кваліфікований персонал та досвід в даному напрямку не менше 5 років.</t>
  </si>
  <si>
    <t>Вказати основних клієнтів за напрямком даної закупівлі (перерахувати декілька)</t>
  </si>
  <si>
    <r>
      <t xml:space="preserve">Упаковка кожної одиниці товару має забезпечувати збереження товару під час транспортування територією України. Фасування - 1 шт. в упаковці.
</t>
    </r>
    <r>
      <rPr>
        <i/>
        <sz val="10"/>
        <rFont val="Arial"/>
        <family val="2"/>
        <charset val="204"/>
      </rPr>
      <t>Підтвердити або вказати свої умови.</t>
    </r>
  </si>
  <si>
    <t xml:space="preserve">Додаток 2. Адреси поставки </t>
  </si>
  <si>
    <t>м. Біла Церква, вул.Я.Мудрого, 40</t>
  </si>
  <si>
    <t>м. Вінниця, вул.Келецька, 80</t>
  </si>
  <si>
    <t>м. Вознесенськ, вул.Київська, 16</t>
  </si>
  <si>
    <t>м. Дніпро, вул. Пастера, 6-А</t>
  </si>
  <si>
    <t>м. Житомир, пл. Житній ринок, 1</t>
  </si>
  <si>
    <t>м. Запоріжжя, пр. Соборний, 53</t>
  </si>
  <si>
    <t>м. Івано-Франківськ, вул. Мазепи, 168-Б</t>
  </si>
  <si>
    <t>м. Ізмаїл, пр-т. Миру, 12</t>
  </si>
  <si>
    <t>м. Ірпінь,вул.Шевченка, 4-Г</t>
  </si>
  <si>
    <t>м. Кам'янське, пр-т Тараса  Шевченка, 9</t>
  </si>
  <si>
    <t>м. Конотоп, пр-т Миру, 61</t>
  </si>
  <si>
    <t>м. Кривий Ріг, просп.Центральний, 37 (Вікторі Плаза)</t>
  </si>
  <si>
    <t>м. Кропивницький, вул. Велика Перспективна, 48</t>
  </si>
  <si>
    <t>м. Луцьк, вул.Сухомлинського, 1</t>
  </si>
  <si>
    <t>м. Львів,  вул. Княгині Ольги, 106</t>
  </si>
  <si>
    <t>м. Миколаїв,пр. Центральний, 27-Б/1</t>
  </si>
  <si>
    <t>м. Миргород  вул. Гоголя, 98/6</t>
  </si>
  <si>
    <t>м. Мукачево, вул.Миру, 151-Г</t>
  </si>
  <si>
    <t>м. Ніжин, вул. С.Прощенка, 12</t>
  </si>
  <si>
    <t>м. Одеса, пр-т. Небесної Сотні, 2</t>
  </si>
  <si>
    <t>м. Полтава, вул. Зіньківська, 6/1а</t>
  </si>
  <si>
    <t>м. Рівне, пр. Миру, 10</t>
  </si>
  <si>
    <t>м. Самбір, вул. Валова, 24/1</t>
  </si>
  <si>
    <t>м. Стрий, вул.Богдана Хмельницького 4 (ТРЦ Стрий Сіті)</t>
  </si>
  <si>
    <t>м. Суми,  вул. Харківська, 2/2</t>
  </si>
  <si>
    <t>м. Тернопіль, вул.Торговиця, 15-А</t>
  </si>
  <si>
    <t>м. Ужгород, вул.Капушанська, 28</t>
  </si>
  <si>
    <t>м. Харків, вул. Г.Сковороди, 2-А ТРЦ Нікольський</t>
  </si>
  <si>
    <t>м. Хмельницький, вул. Степана Бандери, 2а, ТРЦ ОАЗИС</t>
  </si>
  <si>
    <t>м. Шептицький, пр.Шевченка, 5А</t>
  </si>
  <si>
    <t>м. Черкаси, б-р Шевченка, 207</t>
  </si>
  <si>
    <t>м. Чернівці,вул.Головна, 265</t>
  </si>
  <si>
    <t>м. Чернігів, пр-т Левка Лук’яненка, 74 (Голлівуд)</t>
  </si>
  <si>
    <t>м. Київ вул. Дорогожицька,1, 6 поверх</t>
  </si>
  <si>
    <t>Місто  та адреса магазину</t>
  </si>
  <si>
    <t>Область</t>
  </si>
  <si>
    <t>Київська</t>
  </si>
  <si>
    <t>Вінницька</t>
  </si>
  <si>
    <t>Дніпропетровська</t>
  </si>
  <si>
    <t>Житомирська</t>
  </si>
  <si>
    <t>Запорізька</t>
  </si>
  <si>
    <t>Івано-Франківська</t>
  </si>
  <si>
    <t>Львівська</t>
  </si>
  <si>
    <t>Миколаївська</t>
  </si>
  <si>
    <t>Одеська</t>
  </si>
  <si>
    <t>Сумська</t>
  </si>
  <si>
    <t>Кіровоградська</t>
  </si>
  <si>
    <t>Волинська</t>
  </si>
  <si>
    <t>Полтавська</t>
  </si>
  <si>
    <t>Закарпатська</t>
  </si>
  <si>
    <t>Чернігівська</t>
  </si>
  <si>
    <t>м. Самар, вул. Гетьманська, 47А</t>
  </si>
  <si>
    <t>Рівненська</t>
  </si>
  <si>
    <t>Тернопільська</t>
  </si>
  <si>
    <t>Харківська</t>
  </si>
  <si>
    <t>Хмельницька</t>
  </si>
  <si>
    <t>Счернівецька</t>
  </si>
  <si>
    <t>Черкаська</t>
  </si>
  <si>
    <r>
      <t xml:space="preserve">Запит комерційної пропозиції, детальна інформація та вимоги щодо предмету закупівлі надано в </t>
    </r>
    <r>
      <rPr>
        <u/>
        <sz val="10"/>
        <color rgb="FF0000FF"/>
        <rFont val="Arial"/>
        <family val="2"/>
        <charset val="204"/>
      </rPr>
      <t>Додатку 1</t>
    </r>
    <r>
      <rPr>
        <sz val="10"/>
        <rFont val="Arial"/>
        <family val="2"/>
        <charset val="204"/>
      </rPr>
      <t>.</t>
    </r>
  </si>
  <si>
    <r>
      <t xml:space="preserve">Адреси магазинів з обсягами поставки надано в </t>
    </r>
    <r>
      <rPr>
        <u/>
        <sz val="10"/>
        <color rgb="FF0000FF"/>
        <rFont val="Arial"/>
        <family val="2"/>
        <charset val="204"/>
      </rPr>
      <t>Додатку 2</t>
    </r>
    <r>
      <rPr>
        <sz val="10"/>
        <rFont val="Arial"/>
        <family val="2"/>
        <charset val="204"/>
      </rPr>
      <t>.</t>
    </r>
  </si>
  <si>
    <t>На запит Замовника в рамках даного тендеру Учасник протягом двох робочих днів має надати зразок Подарунку, запропонованого в тендерній пропозиції, для проведення тестування, за адресою в м.Київ (на відділення НП або адресу Замовника).
Кожен зразок має бути промаркований найменуванням компанії Учасника.
Пряма та зворотна доставка за рахунок Учасника.
Зразки не повертаються.</t>
  </si>
  <si>
    <t>tender-GKF@foxtrot.kiev.ua</t>
  </si>
  <si>
    <t>Умови Договору мають відповідати акцептованій пропозиції Учасника. Замовник має право змінити обсяг закупівлі товару відповідно до виробничих потреб без зміни акцептованої ціни.
Проект договору додається.</t>
  </si>
  <si>
    <r>
      <t xml:space="preserve">Строк поставки партії товару - не більше 5 роб.днів від дати замовлення. 
</t>
    </r>
    <r>
      <rPr>
        <i/>
        <sz val="10"/>
        <rFont val="Arial"/>
        <family val="2"/>
        <charset val="204"/>
      </rPr>
      <t>Підтвердити або вказати свої умови</t>
    </r>
  </si>
  <si>
    <r>
      <t xml:space="preserve">Доставка за рахунок Постачальника на адреси Замовника, які зазначені в </t>
    </r>
    <r>
      <rPr>
        <u/>
        <sz val="10"/>
        <color rgb="FF0000FF"/>
        <rFont val="Arial"/>
        <family val="2"/>
        <charset val="204"/>
      </rPr>
      <t>Додатку 2</t>
    </r>
    <r>
      <rPr>
        <sz val="10"/>
        <rFont val="Arial"/>
        <family val="2"/>
        <charset val="204"/>
      </rPr>
      <t xml:space="preserve">.
</t>
    </r>
    <r>
      <rPr>
        <i/>
        <sz val="10"/>
        <rFont val="Arial"/>
        <family val="2"/>
        <charset val="204"/>
      </rPr>
      <t>Підтвердити</t>
    </r>
  </si>
  <si>
    <t>• Комерційна пропозиція у форматі Додатку 1 в Excel;</t>
  </si>
  <si>
    <t>• Сканкопія комерційної пропозиції у форматі Додатку 1, що завірена підписом керівника та печаткою;</t>
  </si>
  <si>
    <t>• відповідність вимогам щодо предмету закупівлі;</t>
  </si>
  <si>
    <t>• якість наданого зразка;</t>
  </si>
  <si>
    <t>• мінімальна вартість пропозиції.</t>
  </si>
  <si>
    <t>• Копії документів, що підтверджують відповідність / якість товару;</t>
  </si>
  <si>
    <r>
      <t xml:space="preserve">Гарантійний строк - не менше 4 місяців з дати поставки.  </t>
    </r>
    <r>
      <rPr>
        <i/>
        <sz val="10"/>
        <rFont val="Arial"/>
        <family val="2"/>
        <charset val="204"/>
      </rPr>
      <t>Підтвердити</t>
    </r>
  </si>
  <si>
    <r>
      <t xml:space="preserve">Безготівкова оплата по факту поставки протягом 5 (п'яти) банківських днів (відтермінування оплати), та після надання Постачальником всіх бухгалтерських документів (видаткові накладні, зареєстровані податкові накладні). </t>
    </r>
    <r>
      <rPr>
        <i/>
        <sz val="10"/>
        <rFont val="Arial"/>
        <family val="2"/>
        <charset val="204"/>
      </rPr>
      <t>Підтвердити або вказати свої умови.</t>
    </r>
  </si>
  <si>
    <t>Загальна кількість подарунків</t>
  </si>
  <si>
    <t>Кількість подарунків на адресу</t>
  </si>
  <si>
    <r>
      <t xml:space="preserve">Кожен набір цукерок має бути упакований в картонну коробку зі святковою новорічною тематикою. Приклади подарункових упаковок з новорічною тематикою надано в </t>
    </r>
    <r>
      <rPr>
        <u/>
        <sz val="10"/>
        <color rgb="FF0000FF"/>
        <rFont val="Arial"/>
        <family val="2"/>
        <charset val="204"/>
      </rPr>
      <t>Додатку 3</t>
    </r>
    <r>
      <rPr>
        <sz val="10"/>
        <rFont val="Arial"/>
        <family val="2"/>
        <charset val="204"/>
      </rPr>
      <t>.
Зазначити вид упаковки та надати фото або посилання на запропонований варіант упаковки.</t>
    </r>
  </si>
  <si>
    <r>
      <t xml:space="preserve">Приклади подарункових упаковок, коробка з новорічною тематикою надано в </t>
    </r>
    <r>
      <rPr>
        <u/>
        <sz val="10"/>
        <color rgb="FF0000FF"/>
        <rFont val="Arial"/>
        <family val="2"/>
        <charset val="204"/>
      </rPr>
      <t>Додатку 3</t>
    </r>
    <r>
      <rPr>
        <sz val="10"/>
        <rFont val="Arial"/>
        <family val="2"/>
        <charset val="204"/>
      </rPr>
      <t>.</t>
    </r>
  </si>
  <si>
    <r>
      <t xml:space="preserve">Вага цукерок в наборі - 1 кг. </t>
    </r>
    <r>
      <rPr>
        <i/>
        <sz val="10"/>
        <rFont val="Arial"/>
        <family val="2"/>
        <charset val="204"/>
      </rPr>
      <t>Підтвердити</t>
    </r>
    <r>
      <rPr>
        <sz val="10"/>
        <rFont val="Arial"/>
        <family val="2"/>
        <charset val="204"/>
      </rPr>
      <t xml:space="preserve">
Якщо є відмінності, зазначити вагу запропонованого товару.
Максимально допустиме відхилення ваги + / - 0,2 кг (0,8 -1,2 кг).</t>
    </r>
  </si>
  <si>
    <r>
      <t xml:space="preserve">Додаток 3. Приклади упаковки: </t>
    </r>
    <r>
      <rPr>
        <b/>
        <u/>
        <sz val="10"/>
        <color theme="1"/>
        <rFont val="Arial"/>
        <family val="2"/>
        <charset val="204"/>
      </rPr>
      <t>подарункова коробка зі святковою новорічною тематикою</t>
    </r>
  </si>
  <si>
    <t>• Фото запропонованої подарункової коробки;</t>
  </si>
  <si>
    <t>• Наповнення Подарунку із зазначенням найменування цукерок та їх ваги (в форматі Excel);</t>
  </si>
  <si>
    <r>
      <t xml:space="preserve">Подарунок </t>
    </r>
    <r>
      <rPr>
        <i/>
        <sz val="10"/>
        <rFont val="Arial"/>
        <family val="2"/>
        <charset val="204"/>
      </rPr>
      <t>(набір цукерок у новорічній подарунковій коробці, вагою 1 кг</t>
    </r>
    <r>
      <rPr>
        <sz val="10"/>
        <rFont val="Arial"/>
        <family val="2"/>
        <charset val="204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</si>
</sst>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-* #,##0.00\ &quot;₴&quot;_-;\-* #,##0.00\ &quot;₴&quot;_-;_-* &quot;-&quot;??\ &quot;₴&quot;_-;_-@_-"/>
    <numFmt numFmtId="43" formatCode="_-* #,##0.00\ _₴_-;\-* #,##0.00\ _₴_-;_-* &quot;-&quot;??\ _₴_-;_-@_-"/>
    <numFmt numFmtId="164" formatCode="_-* #,##0.00_-;\-* #,##0.00_-;_-* &quot;-&quot;??_-;_-@_-"/>
    <numFmt numFmtId="165" formatCode="_-* #,##0.00\ _₽_-;\-* #,##0.00\ _₽_-;_-* &quot;-&quot;??\ _₽_-;_-@_-"/>
    <numFmt numFmtId="166" formatCode="_-* #,##0.00_р_._-;\-* #,##0.00_р_._-;_-* &quot;-&quot;??_р_._-;_-@_-"/>
    <numFmt numFmtId="167" formatCode="_-* #,##0\ _г_р_н_._-;\-* #,##0\ _г_р_н_._-;_-* &quot;-&quot;\ _г_р_н_._-;_-@_-"/>
    <numFmt numFmtId="168" formatCode="_-* #,##0.00\ _г_р_н_._-;\-* #,##0.00\ _г_р_н_._-;_-* &quot;-&quot;??\ _г_р_н_._-;_-@_-"/>
    <numFmt numFmtId="169" formatCode="_-* #,##0\ &quot;грн.&quot;_-;\-* #,##0\ &quot;грн.&quot;_-;_-* &quot;-&quot;\ &quot;грн.&quot;_-;_-@_-"/>
    <numFmt numFmtId="170" formatCode="_-* #,##0.00\ &quot;грн.&quot;_-;\-* #,##0.00\ &quot;грн.&quot;_-;_-* &quot;-&quot;??\ &quot;грн.&quot;_-;_-@_-"/>
    <numFmt numFmtId="171" formatCode="#,##0;[Red]\-#,##0;;&quot;Error: Entry must be a number&quot;"/>
    <numFmt numFmtId="172" formatCode="#,##0;\(#,##0\)"/>
    <numFmt numFmtId="173" formatCode="[=0]\ &quot;0%&quot;;;0.00%"/>
    <numFmt numFmtId="174" formatCode="[=0]&quot; 0%&quot;;[&lt;0]General;0.00%"/>
    <numFmt numFmtId="175" formatCode="#,##0;\-#,##0;;&quot;Agency Cost&quot;"/>
    <numFmt numFmtId="176" formatCode="[=0]\ &quot;0.000&quot;;;0.000"/>
    <numFmt numFmtId="177" formatCode="[=0]&quot; 0.000&quot;;[&lt;0]General;0.000"/>
    <numFmt numFmtId="178" formatCode="_-* #,##0.00&quot;р.&quot;_-;\-* #,##0.00&quot;р.&quot;_-;_-* \-??&quot;р.&quot;_-;_-@_-"/>
    <numFmt numFmtId="179" formatCode="[$-FC22]d\ mmmm\ yyyy&quot; р.&quot;;@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b/>
      <sz val="10"/>
      <name val="Pragmatica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u/>
      <sz val="10"/>
      <color indexed="36"/>
      <name val="Arial"/>
      <family val="2"/>
    </font>
    <font>
      <b/>
      <sz val="16"/>
      <name val="Helv"/>
    </font>
    <font>
      <b/>
      <sz val="16"/>
      <name val="Arial"/>
      <family val="2"/>
      <charset val="204"/>
    </font>
    <font>
      <u/>
      <sz val="10"/>
      <color indexed="12"/>
      <name val="Arial Cyr"/>
      <charset val="204"/>
    </font>
    <font>
      <sz val="11"/>
      <name val="UkrainianJournal"/>
      <charset val="204"/>
    </font>
    <font>
      <sz val="8"/>
      <name val="Helv"/>
    </font>
    <font>
      <sz val="8"/>
      <name val="Arial"/>
      <family val="2"/>
      <charset val="204"/>
    </font>
    <font>
      <sz val="10"/>
      <name val="Arial"/>
      <family val="2"/>
    </font>
    <font>
      <sz val="10"/>
      <name val="MS Sans Serif"/>
      <family val="2"/>
      <charset val="204"/>
    </font>
    <font>
      <b/>
      <sz val="10"/>
      <name val="Helv"/>
    </font>
    <font>
      <b/>
      <sz val="10"/>
      <name val="Arial"/>
      <family val="2"/>
      <charset val="204"/>
    </font>
    <font>
      <b/>
      <sz val="8"/>
      <name val="TypeTimes"/>
      <charset val="204"/>
    </font>
    <font>
      <sz val="12"/>
      <name val="Times New Roman Cyr"/>
      <family val="1"/>
      <charset val="204"/>
    </font>
    <font>
      <sz val="10"/>
      <name val="NewtonCTT"/>
      <charset val="204"/>
    </font>
    <font>
      <i/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  <charset val="204"/>
    </font>
    <font>
      <i/>
      <sz val="10"/>
      <color theme="1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8"/>
      <color rgb="FFC00000"/>
      <name val="Arial"/>
      <family val="2"/>
      <charset val="204"/>
    </font>
    <font>
      <b/>
      <u/>
      <sz val="10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15"/>
      </patternFill>
    </fill>
    <fill>
      <patternFill patternType="solid">
        <fgColor indexed="9"/>
        <bgColor indexed="26"/>
      </patternFill>
    </fill>
    <fill>
      <patternFill patternType="mediumGray">
        <fgColor indexed="9"/>
        <bgColor indexed="11"/>
      </patternFill>
    </fill>
    <fill>
      <patternFill patternType="solid">
        <fgColor indexed="44"/>
        <bgColor indexed="22"/>
      </patternFill>
    </fill>
    <fill>
      <patternFill patternType="gray0625">
        <fgColor indexed="9"/>
        <bgColor indexed="13"/>
      </patternFill>
    </fill>
    <fill>
      <patternFill patternType="solid">
        <fgColor indexed="34"/>
        <bgColor indexed="13"/>
      </patternFill>
    </fill>
    <fill>
      <patternFill patternType="darkGray">
        <fgColor indexed="9"/>
        <bgColor indexed="13"/>
      </patternFill>
    </fill>
    <fill>
      <patternFill patternType="solid">
        <fgColor indexed="26"/>
        <bgColor indexed="43"/>
      </patternFill>
    </fill>
    <fill>
      <patternFill patternType="solid">
        <fgColor indexed="9"/>
        <bgColor indexed="13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hair">
        <color indexed="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hair">
        <color indexed="11"/>
      </bottom>
      <diagonal/>
    </border>
    <border>
      <left/>
      <right/>
      <top/>
      <bottom style="hair">
        <color indexed="57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227">
    <xf numFmtId="0" fontId="0" fillId="0" borderId="0"/>
    <xf numFmtId="0" fontId="7" fillId="0" borderId="0"/>
    <xf numFmtId="37" fontId="8" fillId="2" borderId="1">
      <protection hidden="1"/>
    </xf>
    <xf numFmtId="37" fontId="6" fillId="3" borderId="1">
      <protection hidden="1"/>
    </xf>
    <xf numFmtId="37" fontId="6" fillId="3" borderId="1">
      <protection hidden="1"/>
    </xf>
    <xf numFmtId="167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37" fontId="8" fillId="4" borderId="0" applyNumberFormat="0" applyBorder="0" applyAlignment="0">
      <alignment horizontal="center"/>
      <protection hidden="1"/>
    </xf>
    <xf numFmtId="0" fontId="6" fillId="5" borderId="0" applyNumberFormat="0" applyBorder="0" applyAlignment="0">
      <protection hidden="1"/>
    </xf>
    <xf numFmtId="171" fontId="8" fillId="6" borderId="1">
      <alignment horizontal="right"/>
      <protection locked="0"/>
    </xf>
    <xf numFmtId="171" fontId="6" fillId="7" borderId="1">
      <alignment horizontal="right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 applyNumberFormat="0" applyFill="0" applyBorder="0" applyAlignment="0" applyProtection="0">
      <alignment vertical="top"/>
      <protection locked="0"/>
    </xf>
    <xf numFmtId="37" fontId="8" fillId="6" borderId="2" applyNumberFormat="0" applyBorder="0">
      <alignment horizontal="left"/>
      <protection locked="0"/>
    </xf>
    <xf numFmtId="0" fontId="6" fillId="7" borderId="0" applyNumberFormat="0" applyBorder="0">
      <alignment horizontal="left"/>
      <protection locked="0"/>
    </xf>
    <xf numFmtId="172" fontId="11" fillId="0" borderId="0">
      <alignment horizontal="left"/>
    </xf>
    <xf numFmtId="172" fontId="12" fillId="0" borderId="0">
      <alignment horizontal="left"/>
    </xf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/>
    <xf numFmtId="37" fontId="8" fillId="8" borderId="3">
      <alignment horizontal="center" vertical="center"/>
      <protection hidden="1"/>
    </xf>
    <xf numFmtId="37" fontId="6" fillId="9" borderId="3">
      <alignment horizontal="center" vertical="center"/>
      <protection hidden="1"/>
    </xf>
    <xf numFmtId="37" fontId="6" fillId="9" borderId="3">
      <alignment horizontal="center" vertical="center"/>
      <protection hidden="1"/>
    </xf>
    <xf numFmtId="173" fontId="15" fillId="8" borderId="1">
      <alignment horizontal="right"/>
      <protection locked="0"/>
    </xf>
    <xf numFmtId="174" fontId="16" fillId="9" borderId="1">
      <alignment horizontal="right"/>
      <protection locked="0"/>
    </xf>
    <xf numFmtId="37" fontId="15" fillId="2" borderId="1">
      <alignment vertical="center"/>
      <protection hidden="1"/>
    </xf>
    <xf numFmtId="37" fontId="16" fillId="3" borderId="1">
      <alignment vertical="center"/>
      <protection hidden="1"/>
    </xf>
    <xf numFmtId="37" fontId="16" fillId="3" borderId="1">
      <alignment vertical="center"/>
      <protection hidden="1"/>
    </xf>
    <xf numFmtId="38" fontId="8" fillId="0" borderId="4"/>
    <xf numFmtId="38" fontId="6" fillId="0" borderId="4"/>
    <xf numFmtId="38" fontId="6" fillId="0" borderId="4"/>
    <xf numFmtId="0" fontId="17" fillId="0" borderId="0"/>
    <xf numFmtId="0" fontId="17" fillId="0" borderId="0"/>
    <xf numFmtId="37" fontId="8" fillId="8" borderId="3">
      <alignment vertical="center"/>
      <protection hidden="1"/>
    </xf>
    <xf numFmtId="37" fontId="6" fillId="9" borderId="3">
      <alignment vertical="center"/>
      <protection hidden="1"/>
    </xf>
    <xf numFmtId="37" fontId="6" fillId="9" borderId="3">
      <alignment vertical="center"/>
      <protection hidden="1"/>
    </xf>
    <xf numFmtId="175" fontId="8" fillId="2" borderId="1">
      <alignment horizontal="right"/>
      <protection hidden="1"/>
    </xf>
    <xf numFmtId="175" fontId="6" fillId="3" borderId="1">
      <alignment horizontal="right"/>
      <protection hidden="1"/>
    </xf>
    <xf numFmtId="175" fontId="8" fillId="6" borderId="1">
      <alignment horizontal="right"/>
      <protection locked="0"/>
    </xf>
    <xf numFmtId="175" fontId="6" fillId="7" borderId="1">
      <alignment horizontal="right"/>
      <protection locked="0"/>
    </xf>
    <xf numFmtId="38" fontId="18" fillId="0" borderId="0" applyFont="0" applyFill="0" applyBorder="0" applyAlignment="0" applyProtection="0"/>
    <xf numFmtId="40" fontId="18" fillId="0" borderId="0" applyFont="0" applyFill="0" applyBorder="0" applyAlignment="0" applyProtection="0"/>
    <xf numFmtId="0" fontId="8" fillId="0" borderId="0"/>
    <xf numFmtId="38" fontId="15" fillId="10" borderId="1">
      <alignment vertical="center"/>
      <protection locked="0"/>
    </xf>
    <xf numFmtId="38" fontId="16" fillId="3" borderId="1">
      <alignment vertical="center"/>
      <protection locked="0"/>
    </xf>
    <xf numFmtId="38" fontId="16" fillId="3" borderId="1">
      <alignment vertical="center"/>
      <protection locked="0"/>
    </xf>
    <xf numFmtId="39" fontId="15" fillId="0" borderId="5">
      <alignment horizontal="center" vertical="center"/>
      <protection hidden="1"/>
    </xf>
    <xf numFmtId="39" fontId="16" fillId="0" borderId="5">
      <alignment horizontal="center" vertical="center"/>
      <protection hidden="1"/>
    </xf>
    <xf numFmtId="39" fontId="16" fillId="0" borderId="5">
      <alignment horizontal="center" vertical="center"/>
      <protection hidden="1"/>
    </xf>
    <xf numFmtId="176" fontId="15" fillId="10" borderId="1">
      <alignment vertical="center"/>
      <protection locked="0"/>
    </xf>
    <xf numFmtId="177" fontId="16" fillId="3" borderId="1">
      <alignment vertical="center"/>
      <protection locked="0"/>
    </xf>
    <xf numFmtId="0" fontId="29" fillId="0" borderId="0"/>
    <xf numFmtId="37" fontId="8" fillId="2" borderId="1">
      <alignment horizontal="center"/>
      <protection hidden="1"/>
    </xf>
    <xf numFmtId="37" fontId="6" fillId="3" borderId="1">
      <alignment horizontal="center"/>
      <protection hidden="1"/>
    </xf>
    <xf numFmtId="37" fontId="6" fillId="3" borderId="1">
      <alignment horizontal="center"/>
      <protection hidden="1"/>
    </xf>
    <xf numFmtId="38" fontId="8" fillId="0" borderId="6">
      <alignment vertical="center"/>
      <protection locked="0"/>
    </xf>
    <xf numFmtId="38" fontId="6" fillId="0" borderId="7">
      <alignment vertical="center"/>
      <protection locked="0"/>
    </xf>
    <xf numFmtId="38" fontId="6" fillId="0" borderId="7">
      <alignment vertical="center"/>
      <protection locked="0"/>
    </xf>
    <xf numFmtId="38" fontId="15" fillId="2" borderId="1">
      <alignment horizontal="center" vertical="center"/>
      <protection hidden="1"/>
    </xf>
    <xf numFmtId="38" fontId="16" fillId="3" borderId="1">
      <alignment horizontal="center" vertical="center"/>
      <protection hidden="1"/>
    </xf>
    <xf numFmtId="38" fontId="16" fillId="3" borderId="1">
      <alignment horizontal="center" vertical="center"/>
      <protection hidden="1"/>
    </xf>
    <xf numFmtId="38" fontId="19" fillId="2" borderId="8">
      <alignment vertical="center"/>
      <protection hidden="1"/>
    </xf>
    <xf numFmtId="38" fontId="20" fillId="3" borderId="8">
      <alignment vertical="center"/>
      <protection hidden="1"/>
    </xf>
    <xf numFmtId="38" fontId="20" fillId="3" borderId="8">
      <alignment vertical="center"/>
      <protection hidden="1"/>
    </xf>
    <xf numFmtId="178" fontId="6" fillId="0" borderId="0" applyFill="0" applyBorder="0" applyAlignment="0" applyProtection="0"/>
    <xf numFmtId="178" fontId="6" fillId="0" borderId="0" applyFill="0" applyBorder="0" applyAlignment="0" applyProtection="0"/>
    <xf numFmtId="178" fontId="6" fillId="0" borderId="0" applyFill="0" applyBorder="0" applyAlignment="0" applyProtection="0"/>
    <xf numFmtId="178" fontId="6" fillId="0" borderId="0" applyFill="0" applyBorder="0" applyAlignment="0" applyProtection="0"/>
    <xf numFmtId="0" fontId="21" fillId="0" borderId="0">
      <alignment horizontal="centerContinuous" vertical="center"/>
    </xf>
    <xf numFmtId="0" fontId="21" fillId="0" borderId="0">
      <alignment horizontal="center" vertical="center"/>
    </xf>
    <xf numFmtId="0" fontId="22" fillId="0" borderId="0"/>
    <xf numFmtId="0" fontId="9" fillId="0" borderId="0"/>
    <xf numFmtId="0" fontId="9" fillId="0" borderId="0"/>
    <xf numFmtId="0" fontId="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4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9" fillId="0" borderId="0"/>
    <xf numFmtId="0" fontId="9" fillId="0" borderId="0"/>
    <xf numFmtId="0" fontId="26" fillId="0" borderId="0"/>
    <xf numFmtId="0" fontId="6" fillId="0" borderId="0"/>
    <xf numFmtId="3" fontId="6" fillId="0" borderId="0">
      <alignment horizontal="center"/>
    </xf>
    <xf numFmtId="0" fontId="26" fillId="0" borderId="0"/>
    <xf numFmtId="0" fontId="26" fillId="0" borderId="0"/>
    <xf numFmtId="0" fontId="26" fillId="0" borderId="0"/>
    <xf numFmtId="0" fontId="30" fillId="0" borderId="0"/>
    <xf numFmtId="0" fontId="4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25" fillId="0" borderId="0"/>
    <xf numFmtId="0" fontId="9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5" fillId="0" borderId="0"/>
    <xf numFmtId="0" fontId="6" fillId="0" borderId="0"/>
    <xf numFmtId="38" fontId="18" fillId="0" borderId="0" applyFont="0" applyFill="0" applyBorder="0" applyAlignment="0" applyProtection="0"/>
    <xf numFmtId="3" fontId="23" fillId="0" borderId="9" applyFont="0" applyFill="0" applyBorder="0" applyAlignment="0" applyProtection="0">
      <alignment horizontal="center" vertical="center"/>
      <protection locked="0"/>
    </xf>
    <xf numFmtId="3" fontId="6" fillId="0" borderId="0" applyFill="0" applyBorder="0" applyAlignment="0" applyProtection="0"/>
    <xf numFmtId="40" fontId="18" fillId="0" borderId="0" applyFont="0" applyFill="0" applyBorder="0" applyAlignment="0" applyProtection="0"/>
    <xf numFmtId="0" fontId="15" fillId="0" borderId="9">
      <alignment horizontal="centerContinuous" vertical="center" wrapText="1"/>
    </xf>
    <xf numFmtId="0" fontId="16" fillId="0" borderId="5">
      <alignment horizontal="center" vertical="center" wrapText="1"/>
    </xf>
    <xf numFmtId="166" fontId="25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5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6" fillId="0" borderId="0">
      <alignment horizontal="center"/>
    </xf>
    <xf numFmtId="16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49">
    <xf numFmtId="0" fontId="0" fillId="0" borderId="0" xfId="0"/>
    <xf numFmtId="0" fontId="27" fillId="11" borderId="0" xfId="0" applyFont="1" applyFill="1" applyBorder="1" applyAlignment="1">
      <alignment vertical="top"/>
    </xf>
    <xf numFmtId="0" fontId="27" fillId="11" borderId="0" xfId="0" applyFont="1" applyFill="1" applyBorder="1" applyAlignment="1">
      <alignment horizontal="left" indent="1"/>
    </xf>
    <xf numFmtId="0" fontId="27" fillId="11" borderId="0" xfId="0" applyFont="1" applyFill="1" applyBorder="1"/>
    <xf numFmtId="0" fontId="27" fillId="11" borderId="11" xfId="0" applyFont="1" applyFill="1" applyBorder="1" applyAlignment="1">
      <alignment horizontal="left" indent="1"/>
    </xf>
    <xf numFmtId="0" fontId="27" fillId="11" borderId="11" xfId="0" applyFont="1" applyFill="1" applyBorder="1" applyAlignment="1">
      <alignment horizontal="center"/>
    </xf>
    <xf numFmtId="0" fontId="27" fillId="11" borderId="11" xfId="0" applyFont="1" applyFill="1" applyBorder="1" applyAlignment="1">
      <alignment horizontal="left" vertical="top" indent="1"/>
    </xf>
    <xf numFmtId="0" fontId="27" fillId="11" borderId="13" xfId="0" applyFont="1" applyFill="1" applyBorder="1" applyAlignment="1">
      <alignment horizontal="left" vertical="top" wrapText="1" indent="1"/>
    </xf>
    <xf numFmtId="0" fontId="6" fillId="11" borderId="13" xfId="0" applyFont="1" applyFill="1" applyBorder="1" applyAlignment="1">
      <alignment horizontal="left" vertical="top" wrapText="1" indent="1"/>
    </xf>
    <xf numFmtId="0" fontId="27" fillId="11" borderId="14" xfId="0" applyFont="1" applyFill="1" applyBorder="1" applyAlignment="1">
      <alignment horizontal="left" vertical="top" wrapText="1" indent="1"/>
    </xf>
    <xf numFmtId="0" fontId="20" fillId="11" borderId="12" xfId="0" applyFont="1" applyFill="1" applyBorder="1" applyAlignment="1">
      <alignment horizontal="left" vertical="top" wrapText="1" indent="1"/>
    </xf>
    <xf numFmtId="0" fontId="6" fillId="11" borderId="14" xfId="0" applyFont="1" applyFill="1" applyBorder="1" applyAlignment="1">
      <alignment horizontal="left" vertical="top" wrapText="1" indent="1"/>
    </xf>
    <xf numFmtId="0" fontId="33" fillId="11" borderId="14" xfId="226" applyFont="1" applyFill="1" applyBorder="1" applyAlignment="1">
      <alignment horizontal="left" vertical="top" wrapText="1" indent="1"/>
    </xf>
    <xf numFmtId="0" fontId="27" fillId="11" borderId="12" xfId="0" applyFont="1" applyFill="1" applyBorder="1" applyAlignment="1">
      <alignment horizontal="left" vertical="top" wrapText="1" indent="1"/>
    </xf>
    <xf numFmtId="0" fontId="33" fillId="11" borderId="13" xfId="226" applyFont="1" applyFill="1" applyBorder="1" applyAlignment="1">
      <alignment horizontal="left" vertical="top" wrapText="1" indent="1"/>
    </xf>
    <xf numFmtId="0" fontId="34" fillId="11" borderId="13" xfId="0" applyFont="1" applyFill="1" applyBorder="1" applyAlignment="1">
      <alignment horizontal="left" vertical="top" wrapText="1" indent="1"/>
    </xf>
    <xf numFmtId="0" fontId="6" fillId="11" borderId="12" xfId="0" applyFont="1" applyFill="1" applyBorder="1" applyAlignment="1">
      <alignment horizontal="left" vertical="top" wrapText="1" indent="1"/>
    </xf>
    <xf numFmtId="0" fontId="27" fillId="11" borderId="11" xfId="0" applyFont="1" applyFill="1" applyBorder="1" applyAlignment="1">
      <alignment horizontal="left" vertical="top" wrapText="1" indent="1"/>
    </xf>
    <xf numFmtId="0" fontId="6" fillId="11" borderId="11" xfId="0" applyFont="1" applyFill="1" applyBorder="1" applyAlignment="1">
      <alignment horizontal="left" vertical="top" wrapText="1" indent="1"/>
    </xf>
    <xf numFmtId="0" fontId="27" fillId="11" borderId="0" xfId="0" applyFont="1" applyFill="1" applyAlignment="1">
      <alignment horizontal="left" vertical="top" indent="1"/>
    </xf>
    <xf numFmtId="0" fontId="28" fillId="11" borderId="11" xfId="0" applyFont="1" applyFill="1" applyBorder="1" applyAlignment="1">
      <alignment horizontal="left" vertical="top" wrapText="1" indent="1"/>
    </xf>
    <xf numFmtId="0" fontId="27" fillId="11" borderId="13" xfId="0" quotePrefix="1" applyFont="1" applyFill="1" applyBorder="1" applyAlignment="1">
      <alignment horizontal="left" vertical="top" wrapText="1" indent="1"/>
    </xf>
    <xf numFmtId="0" fontId="34" fillId="11" borderId="13" xfId="0" quotePrefix="1" applyFont="1" applyFill="1" applyBorder="1" applyAlignment="1">
      <alignment horizontal="left" vertical="top" wrapText="1" indent="1"/>
    </xf>
    <xf numFmtId="179" fontId="20" fillId="11" borderId="12" xfId="0" applyNumberFormat="1" applyFont="1" applyFill="1" applyBorder="1" applyAlignment="1">
      <alignment horizontal="left" vertical="top" wrapText="1" indent="1"/>
    </xf>
    <xf numFmtId="179" fontId="6" fillId="11" borderId="13" xfId="0" applyNumberFormat="1" applyFont="1" applyFill="1" applyBorder="1" applyAlignment="1">
      <alignment horizontal="left" vertical="top" wrapText="1" indent="1"/>
    </xf>
    <xf numFmtId="0" fontId="27" fillId="11" borderId="0" xfId="0" applyFont="1" applyFill="1" applyBorder="1" applyAlignment="1">
      <alignment vertical="top" wrapText="1"/>
    </xf>
    <xf numFmtId="0" fontId="28" fillId="11" borderId="0" xfId="0" applyFont="1" applyFill="1" applyBorder="1" applyAlignment="1">
      <alignment vertical="center"/>
    </xf>
    <xf numFmtId="0" fontId="27" fillId="11" borderId="0" xfId="0" applyFont="1" applyFill="1" applyBorder="1" applyAlignment="1">
      <alignment horizontal="left" vertical="top"/>
    </xf>
    <xf numFmtId="164" fontId="28" fillId="11" borderId="0" xfId="192" applyFont="1" applyFill="1" applyBorder="1" applyAlignment="1">
      <alignment vertical="center"/>
    </xf>
    <xf numFmtId="0" fontId="36" fillId="11" borderId="0" xfId="0" applyFont="1" applyFill="1" applyBorder="1" applyAlignment="1" applyProtection="1">
      <alignment vertical="center"/>
    </xf>
    <xf numFmtId="164" fontId="27" fillId="11" borderId="11" xfId="192" applyFont="1" applyFill="1" applyBorder="1" applyAlignment="1">
      <alignment vertical="top"/>
    </xf>
    <xf numFmtId="49" fontId="6" fillId="11" borderId="11" xfId="0" applyNumberFormat="1" applyFont="1" applyFill="1" applyBorder="1" applyAlignment="1">
      <alignment horizontal="left" vertical="center" wrapText="1" indent="1"/>
    </xf>
    <xf numFmtId="0" fontId="27" fillId="11" borderId="0" xfId="0" applyFont="1" applyFill="1" applyBorder="1" applyAlignment="1">
      <alignment horizontal="center"/>
    </xf>
    <xf numFmtId="0" fontId="31" fillId="11" borderId="11" xfId="0" applyFont="1" applyFill="1" applyBorder="1" applyAlignment="1">
      <alignment horizontal="left" vertical="top" wrapText="1" indent="1" readingOrder="1"/>
    </xf>
    <xf numFmtId="0" fontId="6" fillId="11" borderId="11" xfId="0" applyFont="1" applyFill="1" applyBorder="1" applyAlignment="1">
      <alignment horizontal="left" vertical="center" indent="1"/>
    </xf>
    <xf numFmtId="0" fontId="28" fillId="11" borderId="11" xfId="0" applyFont="1" applyFill="1" applyBorder="1" applyAlignment="1">
      <alignment horizontal="center"/>
    </xf>
    <xf numFmtId="0" fontId="27" fillId="11" borderId="0" xfId="0" applyFont="1" applyFill="1" applyBorder="1" applyAlignment="1">
      <alignment horizontal="left" vertical="center" indent="1"/>
    </xf>
    <xf numFmtId="0" fontId="28" fillId="11" borderId="0" xfId="0" applyFont="1" applyFill="1" applyBorder="1" applyAlignment="1">
      <alignment horizontal="left" indent="1"/>
    </xf>
    <xf numFmtId="0" fontId="28" fillId="11" borderId="0" xfId="0" applyFont="1" applyFill="1" applyBorder="1" applyAlignment="1">
      <alignment horizontal="left" indent="2"/>
    </xf>
    <xf numFmtId="0" fontId="28" fillId="11" borderId="11" xfId="0" applyFont="1" applyFill="1" applyBorder="1" applyAlignment="1">
      <alignment horizontal="left" vertical="top" wrapText="1" indent="1"/>
    </xf>
    <xf numFmtId="0" fontId="28" fillId="11" borderId="10" xfId="0" applyFont="1" applyFill="1" applyBorder="1" applyAlignment="1">
      <alignment horizontal="left" vertical="top" wrapText="1" indent="1"/>
    </xf>
    <xf numFmtId="0" fontId="28" fillId="11" borderId="0" xfId="0" applyFont="1" applyFill="1" applyBorder="1" applyAlignment="1">
      <alignment horizontal="left" vertical="top" wrapText="1" indent="1"/>
    </xf>
    <xf numFmtId="0" fontId="6" fillId="11" borderId="11" xfId="0" applyFont="1" applyFill="1" applyBorder="1" applyAlignment="1">
      <alignment horizontal="left" vertical="center" wrapText="1" indent="1"/>
    </xf>
    <xf numFmtId="0" fontId="28" fillId="11" borderId="0" xfId="0" applyFont="1" applyFill="1" applyBorder="1" applyAlignment="1">
      <alignment horizontal="right" vertical="center"/>
    </xf>
    <xf numFmtId="0" fontId="6" fillId="11" borderId="11" xfId="136" applyFont="1" applyFill="1" applyBorder="1" applyAlignment="1">
      <alignment horizontal="left" vertical="center" wrapText="1" indent="1"/>
    </xf>
    <xf numFmtId="0" fontId="28" fillId="11" borderId="0" xfId="0" applyFont="1" applyFill="1" applyBorder="1" applyAlignment="1">
      <alignment horizontal="left" vertical="center" indent="1"/>
    </xf>
    <xf numFmtId="0" fontId="6" fillId="11" borderId="11" xfId="0" applyFont="1" applyFill="1" applyBorder="1" applyAlignment="1">
      <alignment horizontal="left" vertical="center" indent="1"/>
    </xf>
    <xf numFmtId="0" fontId="28" fillId="11" borderId="11" xfId="0" applyFont="1" applyFill="1" applyBorder="1" applyAlignment="1">
      <alignment horizontal="center"/>
    </xf>
    <xf numFmtId="0" fontId="31" fillId="11" borderId="11" xfId="0" applyNumberFormat="1" applyFont="1" applyFill="1" applyBorder="1" applyAlignment="1">
      <alignment horizontal="center" vertical="center" wrapText="1"/>
    </xf>
  </cellXfs>
  <cellStyles count="227">
    <cellStyle name="2.Жирный" xfId="1" xr:uid="{00000000-0005-0000-0000-000000000000}"/>
    <cellStyle name="Calculation Cell" xfId="2" xr:uid="{00000000-0005-0000-0000-000001000000}"/>
    <cellStyle name="Calculation Cell 2" xfId="3" xr:uid="{00000000-0005-0000-0000-000002000000}"/>
    <cellStyle name="Calculation Cell 2 2" xfId="4" xr:uid="{00000000-0005-0000-0000-000003000000}"/>
    <cellStyle name="Comma [0]_Budget_адреска на Левобережке_12.08.05" xfId="5" xr:uid="{00000000-0005-0000-0000-000004000000}"/>
    <cellStyle name="Comma_Budget_адреска на Левобережке_12.08.05" xfId="6" xr:uid="{00000000-0005-0000-0000-000005000000}"/>
    <cellStyle name="Currency [0]_Budget_адреска на Левобережке_12.08.05" xfId="7" xr:uid="{00000000-0005-0000-0000-000006000000}"/>
    <cellStyle name="Currency_Budget_адреска на Левобережке_12.08.05" xfId="8" xr:uid="{00000000-0005-0000-0000-000007000000}"/>
    <cellStyle name="Double-Click cell" xfId="9" xr:uid="{00000000-0005-0000-0000-000008000000}"/>
    <cellStyle name="Double-Click cell 2" xfId="10" xr:uid="{00000000-0005-0000-0000-000009000000}"/>
    <cellStyle name="Entry cell" xfId="11" xr:uid="{00000000-0005-0000-0000-00000A000000}"/>
    <cellStyle name="Entry cell 2" xfId="12" xr:uid="{00000000-0005-0000-0000-00000B000000}"/>
    <cellStyle name="Excel Built-in Normal" xfId="13" xr:uid="{00000000-0005-0000-0000-00000C000000}"/>
    <cellStyle name="Excel Built-in Normal 1" xfId="14" xr:uid="{00000000-0005-0000-0000-00000D000000}"/>
    <cellStyle name="Excel Built-in Normal 1 2" xfId="15" xr:uid="{00000000-0005-0000-0000-00000E000000}"/>
    <cellStyle name="Excel Built-in Normal 1 2 2" xfId="16" xr:uid="{00000000-0005-0000-0000-00000F000000}"/>
    <cellStyle name="Excel Built-in Normal 1 3" xfId="17" xr:uid="{00000000-0005-0000-0000-000010000000}"/>
    <cellStyle name="Excel Built-in Normal 2" xfId="18" xr:uid="{00000000-0005-0000-0000-000011000000}"/>
    <cellStyle name="Excel Built-in Normal 2 2" xfId="19" xr:uid="{00000000-0005-0000-0000-000012000000}"/>
    <cellStyle name="Excel Built-in Normal 3" xfId="20" xr:uid="{00000000-0005-0000-0000-000013000000}"/>
    <cellStyle name="Followed Hyperlink_Copy of Levoberegka_PR_05.09.05" xfId="21" xr:uid="{00000000-0005-0000-0000-000014000000}"/>
    <cellStyle name="Front Sheet" xfId="22" xr:uid="{00000000-0005-0000-0000-000015000000}"/>
    <cellStyle name="Front Sheet 2" xfId="23" xr:uid="{00000000-0005-0000-0000-000016000000}"/>
    <cellStyle name="Heads" xfId="24" xr:uid="{00000000-0005-0000-0000-000017000000}"/>
    <cellStyle name="Heads 2" xfId="25" xr:uid="{00000000-0005-0000-0000-000018000000}"/>
    <cellStyle name="Hyperlink_! FINAL Total budget_BOARDS 3x6_FoxMart" xfId="26" xr:uid="{00000000-0005-0000-0000-000019000000}"/>
    <cellStyle name="Iau?iue_CHARPRIC" xfId="27" xr:uid="{00000000-0005-0000-0000-00001A000000}"/>
    <cellStyle name="Mark-up/W Days" xfId="28" xr:uid="{00000000-0005-0000-0000-00001B000000}"/>
    <cellStyle name="Mark-up/W Days 2" xfId="29" xr:uid="{00000000-0005-0000-0000-00001C000000}"/>
    <cellStyle name="Mark-up/W Days 2 2" xfId="30" xr:uid="{00000000-0005-0000-0000-00001D000000}"/>
    <cellStyle name="NIC % cell" xfId="31" xr:uid="{00000000-0005-0000-0000-00001E000000}"/>
    <cellStyle name="NIC % cell 2" xfId="32" xr:uid="{00000000-0005-0000-0000-00001F000000}"/>
    <cellStyle name="NIC Calculation Cell" xfId="33" xr:uid="{00000000-0005-0000-0000-000020000000}"/>
    <cellStyle name="NIC Calculation Cell 2" xfId="34" xr:uid="{00000000-0005-0000-0000-000021000000}"/>
    <cellStyle name="NIC Calculation Cell 2 2" xfId="35" xr:uid="{00000000-0005-0000-0000-000022000000}"/>
    <cellStyle name="Non-entry Cell" xfId="36" xr:uid="{00000000-0005-0000-0000-000023000000}"/>
    <cellStyle name="Non-entry Cell 2" xfId="37" xr:uid="{00000000-0005-0000-0000-000024000000}"/>
    <cellStyle name="Non-entry Cell 2 2" xfId="38" xr:uid="{00000000-0005-0000-0000-000025000000}"/>
    <cellStyle name="Normal 2 2" xfId="39" xr:uid="{00000000-0005-0000-0000-000026000000}"/>
    <cellStyle name="Normal_! FINAL Total budget_BOARDS 3x6_FoxMart" xfId="40" xr:uid="{00000000-0005-0000-0000-000027000000}"/>
    <cellStyle name="Optional cell" xfId="41" xr:uid="{00000000-0005-0000-0000-000028000000}"/>
    <cellStyle name="Optional cell 2" xfId="42" xr:uid="{00000000-0005-0000-0000-000029000000}"/>
    <cellStyle name="Optional cell 2 2" xfId="43" xr:uid="{00000000-0005-0000-0000-00002A000000}"/>
    <cellStyle name="Orig Calc Cell" xfId="44" xr:uid="{00000000-0005-0000-0000-00002B000000}"/>
    <cellStyle name="Orig Calc Cell 2" xfId="45" xr:uid="{00000000-0005-0000-0000-00002C000000}"/>
    <cellStyle name="Orig Entry cell" xfId="46" xr:uid="{00000000-0005-0000-0000-00002D000000}"/>
    <cellStyle name="Orig Entry cell 2" xfId="47" xr:uid="{00000000-0005-0000-0000-00002E000000}"/>
    <cellStyle name="Ouny?e [0]_CHARPRIC" xfId="48" xr:uid="{00000000-0005-0000-0000-00002F000000}"/>
    <cellStyle name="Ouny?e_CHARPRIC" xfId="49" xr:uid="{00000000-0005-0000-0000-000030000000}"/>
    <cellStyle name="Standard_Pst_98 Arbeitsmappe" xfId="50" xr:uid="{00000000-0005-0000-0000-000031000000}"/>
    <cellStyle name="Stock entry cell" xfId="51" xr:uid="{00000000-0005-0000-0000-000032000000}"/>
    <cellStyle name="Stock entry cell 2" xfId="52" xr:uid="{00000000-0005-0000-0000-000033000000}"/>
    <cellStyle name="Stock entry cell 2 2" xfId="53" xr:uid="{00000000-0005-0000-0000-000034000000}"/>
    <cellStyle name="Stock feet/metres" xfId="54" xr:uid="{00000000-0005-0000-0000-000035000000}"/>
    <cellStyle name="Stock feet/metres 2" xfId="55" xr:uid="{00000000-0005-0000-0000-000036000000}"/>
    <cellStyle name="Stock feet/metres 2 2" xfId="56" xr:uid="{00000000-0005-0000-0000-000037000000}"/>
    <cellStyle name="Stock rate entry cell" xfId="57" xr:uid="{00000000-0005-0000-0000-000038000000}"/>
    <cellStyle name="Stock rate entry cell 2" xfId="58" xr:uid="{00000000-0005-0000-0000-000039000000}"/>
    <cellStyle name="TableStyleLight1" xfId="59" xr:uid="{00000000-0005-0000-0000-00003A000000}"/>
    <cellStyle name="Text Calculation Cell" xfId="60" xr:uid="{00000000-0005-0000-0000-00003B000000}"/>
    <cellStyle name="Text Calculation Cell 2" xfId="61" xr:uid="{00000000-0005-0000-0000-00003C000000}"/>
    <cellStyle name="Text Calculation Cell 2 2" xfId="62" xr:uid="{00000000-0005-0000-0000-00003D000000}"/>
    <cellStyle name="Text entry cell" xfId="63" xr:uid="{00000000-0005-0000-0000-00003E000000}"/>
    <cellStyle name="Text entry cell 2" xfId="64" xr:uid="{00000000-0005-0000-0000-00003F000000}"/>
    <cellStyle name="Text entry cell 2 2" xfId="65" xr:uid="{00000000-0005-0000-0000-000040000000}"/>
    <cellStyle name="Text Unit Cell" xfId="66" xr:uid="{00000000-0005-0000-0000-000041000000}"/>
    <cellStyle name="Text Unit Cell 2" xfId="67" xr:uid="{00000000-0005-0000-0000-000042000000}"/>
    <cellStyle name="Text Unit Cell 2 2" xfId="68" xr:uid="{00000000-0005-0000-0000-000043000000}"/>
    <cellStyle name="Total" xfId="69" xr:uid="{00000000-0005-0000-0000-000044000000}"/>
    <cellStyle name="Total 2" xfId="70" xr:uid="{00000000-0005-0000-0000-000045000000}"/>
    <cellStyle name="Total 2 2" xfId="71" xr:uid="{00000000-0005-0000-0000-000046000000}"/>
    <cellStyle name="Гіперпосилання" xfId="226" builtinId="8"/>
    <cellStyle name="Денежный 2" xfId="72" xr:uid="{00000000-0005-0000-0000-000048000000}"/>
    <cellStyle name="Денежный 3" xfId="73" xr:uid="{00000000-0005-0000-0000-000049000000}"/>
    <cellStyle name="Денежный 4" xfId="74" xr:uid="{00000000-0005-0000-0000-00004A000000}"/>
    <cellStyle name="Денежный 5" xfId="75" xr:uid="{00000000-0005-0000-0000-00004B000000}"/>
    <cellStyle name="Денежный 6" xfId="225" xr:uid="{00000000-0005-0000-0000-00004C000000}"/>
    <cellStyle name="Заголовок" xfId="76" xr:uid="{00000000-0005-0000-0000-00004D000000}"/>
    <cellStyle name="Заголовок 1 2" xfId="77" xr:uid="{00000000-0005-0000-0000-00004E000000}"/>
    <cellStyle name="Звичайний" xfId="0" builtinId="0"/>
    <cellStyle name="Личный" xfId="78" xr:uid="{00000000-0005-0000-0000-00004F000000}"/>
    <cellStyle name="Обычный 10" xfId="79" xr:uid="{00000000-0005-0000-0000-000051000000}"/>
    <cellStyle name="Обычный 10 2" xfId="80" xr:uid="{00000000-0005-0000-0000-000052000000}"/>
    <cellStyle name="Обычный 10 3" xfId="223" xr:uid="{00000000-0005-0000-0000-000053000000}"/>
    <cellStyle name="Обычный 11" xfId="81" xr:uid="{00000000-0005-0000-0000-000054000000}"/>
    <cellStyle name="Обычный 12" xfId="82" xr:uid="{00000000-0005-0000-0000-000055000000}"/>
    <cellStyle name="Обычный 12 2" xfId="83" xr:uid="{00000000-0005-0000-0000-000056000000}"/>
    <cellStyle name="Обычный 12 2 2" xfId="174" xr:uid="{00000000-0005-0000-0000-000057000000}"/>
    <cellStyle name="Обычный 12 2 3" xfId="208" xr:uid="{00000000-0005-0000-0000-000058000000}"/>
    <cellStyle name="Обычный 12 3" xfId="197" xr:uid="{00000000-0005-0000-0000-000059000000}"/>
    <cellStyle name="Обычный 13" xfId="84" xr:uid="{00000000-0005-0000-0000-00005A000000}"/>
    <cellStyle name="Обычный 14" xfId="85" xr:uid="{00000000-0005-0000-0000-00005B000000}"/>
    <cellStyle name="Обычный 14 2" xfId="86" xr:uid="{00000000-0005-0000-0000-00005C000000}"/>
    <cellStyle name="Обычный 14 2 2" xfId="175" xr:uid="{00000000-0005-0000-0000-00005D000000}"/>
    <cellStyle name="Обычный 14 2 3" xfId="210" xr:uid="{00000000-0005-0000-0000-00005E000000}"/>
    <cellStyle name="Обычный 14 3" xfId="87" xr:uid="{00000000-0005-0000-0000-00005F000000}"/>
    <cellStyle name="Обычный 14 3 2" xfId="176" xr:uid="{00000000-0005-0000-0000-000060000000}"/>
    <cellStyle name="Обычный 14 3 3" xfId="221" xr:uid="{00000000-0005-0000-0000-000061000000}"/>
    <cellStyle name="Обычный 14 4" xfId="199" xr:uid="{00000000-0005-0000-0000-000062000000}"/>
    <cellStyle name="Обычный 15" xfId="88" xr:uid="{00000000-0005-0000-0000-000063000000}"/>
    <cellStyle name="Обычный 15 2" xfId="89" xr:uid="{00000000-0005-0000-0000-000064000000}"/>
    <cellStyle name="Обычный 16" xfId="90" xr:uid="{00000000-0005-0000-0000-000065000000}"/>
    <cellStyle name="Обычный 17" xfId="91" xr:uid="{00000000-0005-0000-0000-000066000000}"/>
    <cellStyle name="Обычный 18" xfId="92" xr:uid="{00000000-0005-0000-0000-000067000000}"/>
    <cellStyle name="Обычный 19" xfId="93" xr:uid="{00000000-0005-0000-0000-000068000000}"/>
    <cellStyle name="Обычный 2" xfId="94" xr:uid="{00000000-0005-0000-0000-000069000000}"/>
    <cellStyle name="Обычный 2 10" xfId="95" xr:uid="{00000000-0005-0000-0000-00006A000000}"/>
    <cellStyle name="Обычный 2 2" xfId="96" xr:uid="{00000000-0005-0000-0000-00006B000000}"/>
    <cellStyle name="Обычный 2 2 2" xfId="97" xr:uid="{00000000-0005-0000-0000-00006C000000}"/>
    <cellStyle name="Обычный 2 2 2 10" xfId="98" xr:uid="{00000000-0005-0000-0000-00006D000000}"/>
    <cellStyle name="Обычный 2 2 2 2" xfId="99" xr:uid="{00000000-0005-0000-0000-00006E000000}"/>
    <cellStyle name="Обычный 2 2 2 2 2" xfId="100" xr:uid="{00000000-0005-0000-0000-00006F000000}"/>
    <cellStyle name="Обычный 2 2 2 2 2 2" xfId="101" xr:uid="{00000000-0005-0000-0000-000070000000}"/>
    <cellStyle name="Обычный 2 2 2 2 3" xfId="102" xr:uid="{00000000-0005-0000-0000-000071000000}"/>
    <cellStyle name="Обычный 2 2 2 2 4" xfId="103" xr:uid="{00000000-0005-0000-0000-000072000000}"/>
    <cellStyle name="Обычный 2 2 2 2 5" xfId="104" xr:uid="{00000000-0005-0000-0000-000073000000}"/>
    <cellStyle name="Обычный 2 2 2 2 6" xfId="105" xr:uid="{00000000-0005-0000-0000-000074000000}"/>
    <cellStyle name="Обычный 2 2 2 2 7" xfId="106" xr:uid="{00000000-0005-0000-0000-000075000000}"/>
    <cellStyle name="Обычный 2 2 2 3" xfId="107" xr:uid="{00000000-0005-0000-0000-000076000000}"/>
    <cellStyle name="Обычный 2 2 2 4" xfId="108" xr:uid="{00000000-0005-0000-0000-000077000000}"/>
    <cellStyle name="Обычный 2 2 2 5" xfId="109" xr:uid="{00000000-0005-0000-0000-000078000000}"/>
    <cellStyle name="Обычный 2 2 2 6" xfId="110" xr:uid="{00000000-0005-0000-0000-000079000000}"/>
    <cellStyle name="Обычный 2 2 2 7" xfId="111" xr:uid="{00000000-0005-0000-0000-00007A000000}"/>
    <cellStyle name="Обычный 2 2 2 8" xfId="112" xr:uid="{00000000-0005-0000-0000-00007B000000}"/>
    <cellStyle name="Обычный 2 2 2 9" xfId="113" xr:uid="{00000000-0005-0000-0000-00007C000000}"/>
    <cellStyle name="Обычный 2 2 3" xfId="114" xr:uid="{00000000-0005-0000-0000-00007D000000}"/>
    <cellStyle name="Обычный 2 2 4" xfId="115" xr:uid="{00000000-0005-0000-0000-00007E000000}"/>
    <cellStyle name="Обычный 2 2 5" xfId="116" xr:uid="{00000000-0005-0000-0000-00007F000000}"/>
    <cellStyle name="Обычный 2 2 6" xfId="117" xr:uid="{00000000-0005-0000-0000-000080000000}"/>
    <cellStyle name="Обычный 2 2 7" xfId="118" xr:uid="{00000000-0005-0000-0000-000081000000}"/>
    <cellStyle name="Обычный 2 3" xfId="119" xr:uid="{00000000-0005-0000-0000-000082000000}"/>
    <cellStyle name="Обычный 2 3 2" xfId="203" xr:uid="{00000000-0005-0000-0000-000083000000}"/>
    <cellStyle name="Обычный 2 4" xfId="120" xr:uid="{00000000-0005-0000-0000-000084000000}"/>
    <cellStyle name="Обычный 2 5" xfId="121" xr:uid="{00000000-0005-0000-0000-000085000000}"/>
    <cellStyle name="Обычный 2 6" xfId="122" xr:uid="{00000000-0005-0000-0000-000086000000}"/>
    <cellStyle name="Обычный 2 7" xfId="123" xr:uid="{00000000-0005-0000-0000-000087000000}"/>
    <cellStyle name="Обычный 2 8" xfId="124" xr:uid="{00000000-0005-0000-0000-000088000000}"/>
    <cellStyle name="Обычный 2 9" xfId="125" xr:uid="{00000000-0005-0000-0000-000089000000}"/>
    <cellStyle name="Обычный 20" xfId="126" xr:uid="{00000000-0005-0000-0000-00008A000000}"/>
    <cellStyle name="Обычный 24" xfId="127" xr:uid="{00000000-0005-0000-0000-00008B000000}"/>
    <cellStyle name="Обычный 24 2" xfId="128" xr:uid="{00000000-0005-0000-0000-00008C000000}"/>
    <cellStyle name="Обычный 3" xfId="129" xr:uid="{00000000-0005-0000-0000-00008D000000}"/>
    <cellStyle name="Обычный 3 2" xfId="130" xr:uid="{00000000-0005-0000-0000-00008E000000}"/>
    <cellStyle name="Обычный 3 2 2" xfId="204" xr:uid="{00000000-0005-0000-0000-00008F000000}"/>
    <cellStyle name="Обычный 3 2 2 2" xfId="131" xr:uid="{00000000-0005-0000-0000-000090000000}"/>
    <cellStyle name="Обычный 3 3" xfId="132" xr:uid="{00000000-0005-0000-0000-000091000000}"/>
    <cellStyle name="Обычный 3 3 2" xfId="178" xr:uid="{00000000-0005-0000-0000-000092000000}"/>
    <cellStyle name="Обычный 3 3 3" xfId="206" xr:uid="{00000000-0005-0000-0000-000093000000}"/>
    <cellStyle name="Обычный 3 4" xfId="133" xr:uid="{00000000-0005-0000-0000-000094000000}"/>
    <cellStyle name="Обычный 3 4 2" xfId="179" xr:uid="{00000000-0005-0000-0000-000095000000}"/>
    <cellStyle name="Обычный 3 4 3" xfId="215" xr:uid="{00000000-0005-0000-0000-000096000000}"/>
    <cellStyle name="Обычный 3 5" xfId="134" xr:uid="{00000000-0005-0000-0000-000097000000}"/>
    <cellStyle name="Обычный 3 5 2" xfId="180" xr:uid="{00000000-0005-0000-0000-000098000000}"/>
    <cellStyle name="Обычный 3 5 3" xfId="220" xr:uid="{00000000-0005-0000-0000-000099000000}"/>
    <cellStyle name="Обычный 3 6" xfId="177" xr:uid="{00000000-0005-0000-0000-00009A000000}"/>
    <cellStyle name="Обычный 3 6 2" xfId="193" xr:uid="{00000000-0005-0000-0000-00009B000000}"/>
    <cellStyle name="Обычный 3 7" xfId="195" xr:uid="{00000000-0005-0000-0000-00009C000000}"/>
    <cellStyle name="Обычный 31" xfId="135" xr:uid="{00000000-0005-0000-0000-00009D000000}"/>
    <cellStyle name="Обычный 4" xfId="136" xr:uid="{00000000-0005-0000-0000-00009E000000}"/>
    <cellStyle name="Обычный 4 2" xfId="137" xr:uid="{00000000-0005-0000-0000-00009F000000}"/>
    <cellStyle name="Обычный 4 2 2" xfId="209" xr:uid="{00000000-0005-0000-0000-0000A0000000}"/>
    <cellStyle name="Обычный 4 3" xfId="138" xr:uid="{00000000-0005-0000-0000-0000A1000000}"/>
    <cellStyle name="Обычный 4 3 2" xfId="181" xr:uid="{00000000-0005-0000-0000-0000A2000000}"/>
    <cellStyle name="Обычный 4 3 3" xfId="216" xr:uid="{00000000-0005-0000-0000-0000A3000000}"/>
    <cellStyle name="Обычный 4 4" xfId="139" xr:uid="{00000000-0005-0000-0000-0000A4000000}"/>
    <cellStyle name="Обычный 4 4 2" xfId="182" xr:uid="{00000000-0005-0000-0000-0000A5000000}"/>
    <cellStyle name="Обычный 4 4 3" xfId="222" xr:uid="{00000000-0005-0000-0000-0000A6000000}"/>
    <cellStyle name="Обычный 4 5" xfId="194" xr:uid="{00000000-0005-0000-0000-0000A7000000}"/>
    <cellStyle name="Обычный 4 6" xfId="198" xr:uid="{00000000-0005-0000-0000-0000A8000000}"/>
    <cellStyle name="Обычный 5" xfId="140" xr:uid="{00000000-0005-0000-0000-0000A9000000}"/>
    <cellStyle name="Обычный 5 2" xfId="141" xr:uid="{00000000-0005-0000-0000-0000AA000000}"/>
    <cellStyle name="Обычный 5 2 2" xfId="142" xr:uid="{00000000-0005-0000-0000-0000AB000000}"/>
    <cellStyle name="Обычный 5 2 2 2" xfId="213" xr:uid="{00000000-0005-0000-0000-0000AC000000}"/>
    <cellStyle name="Обычный 5 2 3" xfId="202" xr:uid="{00000000-0005-0000-0000-0000AD000000}"/>
    <cellStyle name="Обычный 5 3" xfId="143" xr:uid="{00000000-0005-0000-0000-0000AE000000}"/>
    <cellStyle name="Обычный 5 3 2" xfId="211" xr:uid="{00000000-0005-0000-0000-0000AF000000}"/>
    <cellStyle name="Обычный 5 4" xfId="144" xr:uid="{00000000-0005-0000-0000-0000B0000000}"/>
    <cellStyle name="Обычный 5 4 2" xfId="184" xr:uid="{00000000-0005-0000-0000-0000B1000000}"/>
    <cellStyle name="Обычный 5 4 3" xfId="218" xr:uid="{00000000-0005-0000-0000-0000B2000000}"/>
    <cellStyle name="Обычный 5 5" xfId="145" xr:uid="{00000000-0005-0000-0000-0000B3000000}"/>
    <cellStyle name="Обычный 5 5 2" xfId="185" xr:uid="{00000000-0005-0000-0000-0000B4000000}"/>
    <cellStyle name="Обычный 5 5 3" xfId="219" xr:uid="{00000000-0005-0000-0000-0000B5000000}"/>
    <cellStyle name="Обычный 5 6" xfId="183" xr:uid="{00000000-0005-0000-0000-0000B6000000}"/>
    <cellStyle name="Обычный 5 7" xfId="200" xr:uid="{00000000-0005-0000-0000-0000B7000000}"/>
    <cellStyle name="Обычный 6" xfId="146" xr:uid="{00000000-0005-0000-0000-0000B8000000}"/>
    <cellStyle name="Обычный 6 13" xfId="147" xr:uid="{00000000-0005-0000-0000-0000B9000000}"/>
    <cellStyle name="Обычный 6 2" xfId="148" xr:uid="{00000000-0005-0000-0000-0000BA000000}"/>
    <cellStyle name="Обычный 6 2 2" xfId="149" xr:uid="{00000000-0005-0000-0000-0000BB000000}"/>
    <cellStyle name="Обычный 7" xfId="150" xr:uid="{00000000-0005-0000-0000-0000BC000000}"/>
    <cellStyle name="Обычный 7 2" xfId="151" xr:uid="{00000000-0005-0000-0000-0000BD000000}"/>
    <cellStyle name="Обычный 8" xfId="152" xr:uid="{00000000-0005-0000-0000-0000BE000000}"/>
    <cellStyle name="Обычный 8 2" xfId="153" xr:uid="{00000000-0005-0000-0000-0000BF000000}"/>
    <cellStyle name="Обычный 8 2 2" xfId="212" xr:uid="{00000000-0005-0000-0000-0000C0000000}"/>
    <cellStyle name="Обычный 8 3" xfId="154" xr:uid="{00000000-0005-0000-0000-0000C1000000}"/>
    <cellStyle name="Обычный 8 3 2" xfId="155" xr:uid="{00000000-0005-0000-0000-0000C2000000}"/>
    <cellStyle name="Обычный 8 3 2 2" xfId="187" xr:uid="{00000000-0005-0000-0000-0000C3000000}"/>
    <cellStyle name="Обычный 8 3 3" xfId="186" xr:uid="{00000000-0005-0000-0000-0000C4000000}"/>
    <cellStyle name="Обычный 8 4" xfId="201" xr:uid="{00000000-0005-0000-0000-0000C5000000}"/>
    <cellStyle name="Обычный 9" xfId="156" xr:uid="{00000000-0005-0000-0000-0000C6000000}"/>
    <cellStyle name="Обычный 9 2" xfId="157" xr:uid="{00000000-0005-0000-0000-0000C7000000}"/>
    <cellStyle name="Стиль 1" xfId="158" xr:uid="{00000000-0005-0000-0000-0000C9000000}"/>
    <cellStyle name="Стиль 1 2" xfId="159" xr:uid="{00000000-0005-0000-0000-0000CA000000}"/>
    <cellStyle name="Тысячи [0]_CHARPRIC" xfId="160" xr:uid="{00000000-0005-0000-0000-0000CB000000}"/>
    <cellStyle name="Тысячи(0)" xfId="161" xr:uid="{00000000-0005-0000-0000-0000CC000000}"/>
    <cellStyle name="Тысячи(0) 2" xfId="162" xr:uid="{00000000-0005-0000-0000-0000CD000000}"/>
    <cellStyle name="Тысячи_CHARPRIC" xfId="163" xr:uid="{00000000-0005-0000-0000-0000CE000000}"/>
    <cellStyle name="Упаковка" xfId="164" xr:uid="{00000000-0005-0000-0000-0000CF000000}"/>
    <cellStyle name="Упаковка 2" xfId="165" xr:uid="{00000000-0005-0000-0000-0000D0000000}"/>
    <cellStyle name="Финансовый 2" xfId="166" xr:uid="{00000000-0005-0000-0000-0000D2000000}"/>
    <cellStyle name="Финансовый 2 2" xfId="167" xr:uid="{00000000-0005-0000-0000-0000D3000000}"/>
    <cellStyle name="Финансовый 2 2 2" xfId="168" xr:uid="{00000000-0005-0000-0000-0000D4000000}"/>
    <cellStyle name="Финансовый 2 2 2 2" xfId="189" xr:uid="{00000000-0005-0000-0000-0000D5000000}"/>
    <cellStyle name="Финансовый 2 2 2 3" xfId="214" xr:uid="{00000000-0005-0000-0000-0000D6000000}"/>
    <cellStyle name="Финансовый 2 2 3" xfId="169" xr:uid="{00000000-0005-0000-0000-0000D7000000}"/>
    <cellStyle name="Финансовый 2 2 3 2" xfId="190" xr:uid="{00000000-0005-0000-0000-0000D8000000}"/>
    <cellStyle name="Финансовый 2 2 3 3" xfId="217" xr:uid="{00000000-0005-0000-0000-0000D9000000}"/>
    <cellStyle name="Финансовый 2 2 4" xfId="188" xr:uid="{00000000-0005-0000-0000-0000DA000000}"/>
    <cellStyle name="Финансовый 2 2 5" xfId="205" xr:uid="{00000000-0005-0000-0000-0000DB000000}"/>
    <cellStyle name="Финансовый 2 3" xfId="170" xr:uid="{00000000-0005-0000-0000-0000DC000000}"/>
    <cellStyle name="Финансовый 2 3 2" xfId="191" xr:uid="{00000000-0005-0000-0000-0000DD000000}"/>
    <cellStyle name="Финансовый 2 3 3" xfId="207" xr:uid="{00000000-0005-0000-0000-0000DE000000}"/>
    <cellStyle name="Финансовый 2 4" xfId="171" xr:uid="{00000000-0005-0000-0000-0000DF000000}"/>
    <cellStyle name="Финансовый 2 5" xfId="196" xr:uid="{00000000-0005-0000-0000-0000E0000000}"/>
    <cellStyle name="Финансовый 3" xfId="172" xr:uid="{00000000-0005-0000-0000-0000E1000000}"/>
    <cellStyle name="Финансовый 4" xfId="173" xr:uid="{00000000-0005-0000-0000-0000E2000000}"/>
    <cellStyle name="Финансовый 5" xfId="224" xr:uid="{00000000-0005-0000-0000-0000E3000000}"/>
    <cellStyle name="Фінансовий" xfId="192" builtinId="3"/>
  </cellStyles>
  <dxfs count="8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Medium9"/>
  <colors>
    <mruColors>
      <color rgb="FF0000FF"/>
      <color rgb="FFFFFFCC"/>
      <color rgb="FFC0C0C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2</xdr:row>
      <xdr:rowOff>9525</xdr:rowOff>
    </xdr:from>
    <xdr:to>
      <xdr:col>3</xdr:col>
      <xdr:colOff>228601</xdr:colOff>
      <xdr:row>16</xdr:row>
      <xdr:rowOff>57150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BD2D09D-3D0F-4568-B968-CB15C98AC8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730" t="2344" r="7285" b="2722"/>
        <a:stretch/>
      </xdr:blipFill>
      <xdr:spPr>
        <a:xfrm>
          <a:off x="238125" y="333375"/>
          <a:ext cx="1819276" cy="2314575"/>
        </a:xfrm>
        <a:prstGeom prst="rect">
          <a:avLst/>
        </a:prstGeom>
      </xdr:spPr>
    </xdr:pic>
    <xdr:clientData/>
  </xdr:twoCellAnchor>
  <xdr:twoCellAnchor editAs="oneCell">
    <xdr:from>
      <xdr:col>3</xdr:col>
      <xdr:colOff>533399</xdr:colOff>
      <xdr:row>2</xdr:row>
      <xdr:rowOff>42868</xdr:rowOff>
    </xdr:from>
    <xdr:to>
      <xdr:col>8</xdr:col>
      <xdr:colOff>84151</xdr:colOff>
      <xdr:row>13</xdr:row>
      <xdr:rowOff>9525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4CC25FF-4C50-4ED7-99E8-DEBDC609F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89" b="19365"/>
        <a:stretch/>
      </xdr:blipFill>
      <xdr:spPr bwMode="auto">
        <a:xfrm rot="5400000">
          <a:off x="2787659" y="-58742"/>
          <a:ext cx="1747832" cy="25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361200</xdr:colOff>
      <xdr:row>2</xdr:row>
      <xdr:rowOff>57037</xdr:rowOff>
    </xdr:from>
    <xdr:to>
      <xdr:col>12</xdr:col>
      <xdr:colOff>41336</xdr:colOff>
      <xdr:row>12</xdr:row>
      <xdr:rowOff>112413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4D4B757-1C9B-4534-B1EA-D3848129FF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64" b="14472"/>
        <a:stretch/>
      </xdr:blipFill>
      <xdr:spPr bwMode="auto">
        <a:xfrm rot="4774531">
          <a:off x="5459955" y="158932"/>
          <a:ext cx="1674626" cy="2118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7</xdr:row>
      <xdr:rowOff>57150</xdr:rowOff>
    </xdr:from>
    <xdr:to>
      <xdr:col>10</xdr:col>
      <xdr:colOff>200025</xdr:colOff>
      <xdr:row>30</xdr:row>
      <xdr:rowOff>47625</xdr:rowOff>
    </xdr:to>
    <xdr:sp macro="" textlink="">
      <xdr:nvSpPr>
        <xdr:cNvPr id="3077" name="AutoShape 5" descr="Подарунковий набір цукерок &quot;Веселих свят&quot; (2024) 27 видів - 1 кг">
          <a:extLst>
            <a:ext uri="{FF2B5EF4-FFF2-40B4-BE49-F238E27FC236}">
              <a16:creationId xmlns:a16="http://schemas.microsoft.com/office/drawing/2014/main" id="{9126993C-951E-4B6F-97D9-E1145648822E}"/>
            </a:ext>
          </a:extLst>
        </xdr:cNvPr>
        <xdr:cNvSpPr>
          <a:spLocks noChangeAspect="1" noChangeArrowheads="1"/>
        </xdr:cNvSpPr>
      </xdr:nvSpPr>
      <xdr:spPr bwMode="auto">
        <a:xfrm>
          <a:off x="3190875" y="1581150"/>
          <a:ext cx="3714750" cy="371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304800</xdr:colOff>
      <xdr:row>8</xdr:row>
      <xdr:rowOff>142875</xdr:rowOff>
    </xdr:to>
    <xdr:sp macro="" textlink="">
      <xdr:nvSpPr>
        <xdr:cNvPr id="3078" name="AutoShape 6" descr="Подарунковий набір цукерок &quot;Веселих свят&quot; (2024) 27 видів - 1 кг">
          <a:extLst>
            <a:ext uri="{FF2B5EF4-FFF2-40B4-BE49-F238E27FC236}">
              <a16:creationId xmlns:a16="http://schemas.microsoft.com/office/drawing/2014/main" id="{A045FC67-8334-4979-BD1B-43C1FCEA9CCD}"/>
            </a:ext>
          </a:extLst>
        </xdr:cNvPr>
        <xdr:cNvSpPr>
          <a:spLocks noChangeAspect="1" noChangeArrowheads="1"/>
        </xdr:cNvSpPr>
      </xdr:nvSpPr>
      <xdr:spPr bwMode="auto">
        <a:xfrm>
          <a:off x="3048000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276225</xdr:colOff>
      <xdr:row>16</xdr:row>
      <xdr:rowOff>114300</xdr:rowOff>
    </xdr:from>
    <xdr:to>
      <xdr:col>3</xdr:col>
      <xdr:colOff>381000</xdr:colOff>
      <xdr:row>31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9FB65E7-F228-4B0B-AFEF-3DC307B3C6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283" t="6124" r="9742" b="3339"/>
        <a:stretch/>
      </xdr:blipFill>
      <xdr:spPr>
        <a:xfrm>
          <a:off x="276225" y="2705100"/>
          <a:ext cx="1933575" cy="2324100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390526</xdr:colOff>
      <xdr:row>16</xdr:row>
      <xdr:rowOff>19051</xdr:rowOff>
    </xdr:from>
    <xdr:to>
      <xdr:col>8</xdr:col>
      <xdr:colOff>426664</xdr:colOff>
      <xdr:row>27</xdr:row>
      <xdr:rowOff>152778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E7D0447-59F0-4672-B090-CCF7A10D8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28926" y="2609851"/>
          <a:ext cx="2474538" cy="1914902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14</xdr:row>
      <xdr:rowOff>60837</xdr:rowOff>
    </xdr:from>
    <xdr:to>
      <xdr:col>12</xdr:col>
      <xdr:colOff>66675</xdr:colOff>
      <xdr:row>30</xdr:row>
      <xdr:rowOff>104776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EFDCEFF-924E-45D6-A0F6-FD8BB7FFE0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4489" t="2919" r="10650" b="2720"/>
        <a:stretch/>
      </xdr:blipFill>
      <xdr:spPr>
        <a:xfrm>
          <a:off x="5715000" y="2327787"/>
          <a:ext cx="1666875" cy="26347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tender-GKF@foxtrot.kiev.ua" TargetMode="External"/><Relationship Id="rId2" Type="http://schemas.openxmlformats.org/officeDocument/2006/relationships/hyperlink" Target="mailto:tender-1145@foxtrot.ua" TargetMode="External"/><Relationship Id="rId1" Type="http://schemas.openxmlformats.org/officeDocument/2006/relationships/hyperlink" Target="http://www.foxtrotgroup.com.ua/uk/tender.html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46"/>
  <sheetViews>
    <sheetView tabSelected="1" zoomScaleNormal="100" workbookViewId="0">
      <selection activeCell="B2" sqref="B2"/>
    </sheetView>
  </sheetViews>
  <sheetFormatPr defaultColWidth="9.140625" defaultRowHeight="12.75"/>
  <cols>
    <col min="1" max="1" width="34.140625" style="19" customWidth="1"/>
    <col min="2" max="2" width="86.7109375" style="19" customWidth="1"/>
    <col min="3" max="16384" width="9.140625" style="19"/>
  </cols>
  <sheetData>
    <row r="1" spans="1:2">
      <c r="A1" s="41" t="s">
        <v>19</v>
      </c>
      <c r="B1" s="41"/>
    </row>
    <row r="2" spans="1:2">
      <c r="A2" s="40" t="s">
        <v>20</v>
      </c>
      <c r="B2" s="10" t="s">
        <v>52</v>
      </c>
    </row>
    <row r="3" spans="1:2" ht="25.5">
      <c r="A3" s="40"/>
      <c r="B3" s="8" t="s">
        <v>53</v>
      </c>
    </row>
    <row r="4" spans="1:2" ht="25.5">
      <c r="A4" s="40"/>
      <c r="B4" s="8" t="s">
        <v>124</v>
      </c>
    </row>
    <row r="5" spans="1:2">
      <c r="A5" s="40"/>
      <c r="B5" s="8" t="s">
        <v>125</v>
      </c>
    </row>
    <row r="6" spans="1:2">
      <c r="A6" s="40"/>
      <c r="B6" s="8" t="s">
        <v>142</v>
      </c>
    </row>
    <row r="7" spans="1:2" ht="76.5">
      <c r="A7" s="40"/>
      <c r="B7" s="9" t="s">
        <v>126</v>
      </c>
    </row>
    <row r="8" spans="1:2">
      <c r="A8" s="39" t="s">
        <v>21</v>
      </c>
      <c r="B8" s="7" t="s">
        <v>54</v>
      </c>
    </row>
    <row r="9" spans="1:2">
      <c r="A9" s="39"/>
      <c r="B9" s="7" t="s">
        <v>55</v>
      </c>
    </row>
    <row r="10" spans="1:2">
      <c r="A10" s="39"/>
      <c r="B10" s="12" t="s">
        <v>127</v>
      </c>
    </row>
    <row r="11" spans="1:2">
      <c r="A11" s="39" t="s">
        <v>56</v>
      </c>
      <c r="B11" s="13" t="s">
        <v>57</v>
      </c>
    </row>
    <row r="12" spans="1:2">
      <c r="A12" s="39"/>
      <c r="B12" s="14" t="s">
        <v>59</v>
      </c>
    </row>
    <row r="13" spans="1:2">
      <c r="A13" s="39"/>
      <c r="B13" s="7" t="s">
        <v>22</v>
      </c>
    </row>
    <row r="14" spans="1:2">
      <c r="A14" s="39"/>
      <c r="B14" s="7" t="s">
        <v>131</v>
      </c>
    </row>
    <row r="15" spans="1:2" ht="25.5">
      <c r="A15" s="39"/>
      <c r="B15" s="7" t="s">
        <v>132</v>
      </c>
    </row>
    <row r="16" spans="1:2">
      <c r="A16" s="39"/>
      <c r="B16" s="7" t="s">
        <v>146</v>
      </c>
    </row>
    <row r="17" spans="1:2">
      <c r="A17" s="39"/>
      <c r="B17" s="7" t="s">
        <v>136</v>
      </c>
    </row>
    <row r="18" spans="1:2">
      <c r="A18" s="39"/>
      <c r="B18" s="7" t="s">
        <v>145</v>
      </c>
    </row>
    <row r="19" spans="1:2" ht="25.5">
      <c r="A19" s="39"/>
      <c r="B19" s="21" t="s">
        <v>60</v>
      </c>
    </row>
    <row r="20" spans="1:2">
      <c r="A20" s="39"/>
      <c r="B20" s="21" t="s">
        <v>27</v>
      </c>
    </row>
    <row r="21" spans="1:2">
      <c r="A21" s="39"/>
      <c r="B21" s="15" t="s">
        <v>58</v>
      </c>
    </row>
    <row r="22" spans="1:2">
      <c r="A22" s="39"/>
      <c r="B22" s="15" t="s">
        <v>23</v>
      </c>
    </row>
    <row r="23" spans="1:2" ht="25.5">
      <c r="A23" s="39"/>
      <c r="B23" s="22" t="s">
        <v>28</v>
      </c>
    </row>
    <row r="24" spans="1:2">
      <c r="A24" s="39" t="s">
        <v>24</v>
      </c>
      <c r="B24" s="23">
        <v>45628</v>
      </c>
    </row>
    <row r="25" spans="1:2">
      <c r="A25" s="39"/>
      <c r="B25" s="24" t="s">
        <v>25</v>
      </c>
    </row>
    <row r="26" spans="1:2" ht="26.25" customHeight="1">
      <c r="A26" s="39"/>
      <c r="B26" s="11" t="s">
        <v>26</v>
      </c>
    </row>
    <row r="27" spans="1:2" ht="25.5">
      <c r="A27" s="39" t="s">
        <v>29</v>
      </c>
      <c r="B27" s="13" t="s">
        <v>30</v>
      </c>
    </row>
    <row r="28" spans="1:2" ht="38.25">
      <c r="A28" s="39"/>
      <c r="B28" s="7" t="s">
        <v>61</v>
      </c>
    </row>
    <row r="29" spans="1:2" ht="25.5">
      <c r="A29" s="39"/>
      <c r="B29" s="7" t="s">
        <v>62</v>
      </c>
    </row>
    <row r="30" spans="1:2" ht="25.5">
      <c r="A30" s="39"/>
      <c r="B30" s="9" t="s">
        <v>50</v>
      </c>
    </row>
    <row r="31" spans="1:2">
      <c r="A31" s="39" t="s">
        <v>31</v>
      </c>
      <c r="B31" s="16" t="s">
        <v>32</v>
      </c>
    </row>
    <row r="32" spans="1:2">
      <c r="A32" s="39"/>
      <c r="B32" s="8" t="s">
        <v>133</v>
      </c>
    </row>
    <row r="33" spans="1:2">
      <c r="A33" s="39"/>
      <c r="B33" s="8" t="s">
        <v>134</v>
      </c>
    </row>
    <row r="34" spans="1:2">
      <c r="A34" s="39"/>
      <c r="B34" s="11" t="s">
        <v>135</v>
      </c>
    </row>
    <row r="35" spans="1:2" ht="25.5">
      <c r="A35" s="20" t="s">
        <v>33</v>
      </c>
      <c r="B35" s="17" t="s">
        <v>34</v>
      </c>
    </row>
    <row r="36" spans="1:2">
      <c r="A36" s="39" t="s">
        <v>35</v>
      </c>
      <c r="B36" s="13" t="s">
        <v>36</v>
      </c>
    </row>
    <row r="37" spans="1:2">
      <c r="A37" s="39"/>
      <c r="B37" s="7" t="s">
        <v>37</v>
      </c>
    </row>
    <row r="38" spans="1:2">
      <c r="A38" s="39"/>
      <c r="B38" s="9" t="s">
        <v>38</v>
      </c>
    </row>
    <row r="39" spans="1:2">
      <c r="A39" s="39" t="s">
        <v>39</v>
      </c>
      <c r="B39" s="13" t="s">
        <v>40</v>
      </c>
    </row>
    <row r="40" spans="1:2">
      <c r="A40" s="39"/>
      <c r="B40" s="7" t="s">
        <v>41</v>
      </c>
    </row>
    <row r="41" spans="1:2">
      <c r="A41" s="39"/>
      <c r="B41" s="7" t="s">
        <v>42</v>
      </c>
    </row>
    <row r="42" spans="1:2">
      <c r="A42" s="39"/>
      <c r="B42" s="9" t="s">
        <v>43</v>
      </c>
    </row>
    <row r="43" spans="1:2" ht="25.5">
      <c r="A43" s="20" t="s">
        <v>44</v>
      </c>
      <c r="B43" s="17" t="s">
        <v>45</v>
      </c>
    </row>
    <row r="44" spans="1:2">
      <c r="A44" s="39" t="s">
        <v>46</v>
      </c>
      <c r="B44" s="13" t="s">
        <v>47</v>
      </c>
    </row>
    <row r="45" spans="1:2">
      <c r="A45" s="39"/>
      <c r="B45" s="12" t="s">
        <v>48</v>
      </c>
    </row>
    <row r="46" spans="1:2" ht="38.25">
      <c r="A46" s="20" t="s">
        <v>49</v>
      </c>
      <c r="B46" s="18" t="s">
        <v>128</v>
      </c>
    </row>
  </sheetData>
  <mergeCells count="10">
    <mergeCell ref="A1:B1"/>
    <mergeCell ref="A8:A10"/>
    <mergeCell ref="A11:A23"/>
    <mergeCell ref="A24:A26"/>
    <mergeCell ref="A31:A34"/>
    <mergeCell ref="A36:A38"/>
    <mergeCell ref="A39:A42"/>
    <mergeCell ref="A44:A45"/>
    <mergeCell ref="A2:A7"/>
    <mergeCell ref="A27:A30"/>
  </mergeCells>
  <conditionalFormatting sqref="B24:B25">
    <cfRule type="containsBlanks" dxfId="7" priority="1">
      <formula>LEN(TRIM(B24))=0</formula>
    </cfRule>
  </conditionalFormatting>
  <hyperlinks>
    <hyperlink ref="B45" r:id="rId1" xr:uid="{490C943B-DC03-405D-80AB-25FE9D9E9796}"/>
    <hyperlink ref="B12" r:id="rId2" xr:uid="{E4905F30-3944-493A-8900-9DABB583E110}"/>
    <hyperlink ref="B10" r:id="rId3" xr:uid="{CC7E839F-19F6-4285-A092-8D5B0DC2C6C1}"/>
    <hyperlink ref="B4" location="'Додаток 1'!A1" display="Запит комерційної пропозиції, детальна інформація та вимоги щодо предмету закупівлі надано в Додатку 1." xr:uid="{FA484DEB-B7E0-4775-A046-A6F5C9D5E65F}"/>
    <hyperlink ref="B5" location="'Додаток 2'!A1" display="Список місць поставок закупівлі надано в Додатку 2" xr:uid="{F1826B5E-154D-4BF5-A2E7-4A8E0021ED99}"/>
    <hyperlink ref="B6" location="'Додаток 3'!A1" display="Приклади подарункових коробок з новорічними подарунками надано в Додатку 3" xr:uid="{0D56DAD9-4F70-4170-9566-B771C22C9295}"/>
  </hyperlinks>
  <pageMargins left="0.39370078740157483" right="0.39370078740157483" top="0.39370078740157483" bottom="0.39370078740157483" header="0.11811023622047244" footer="0.11811023622047244"/>
  <pageSetup scale="83" orientation="portrait" horizontalDpi="300" verticalDpi="300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29"/>
  <sheetViews>
    <sheetView zoomScaleNormal="100" workbookViewId="0">
      <selection activeCell="C3" sqref="C3"/>
    </sheetView>
  </sheetViews>
  <sheetFormatPr defaultColWidth="9.140625" defaultRowHeight="12.75" outlineLevelRow="1"/>
  <cols>
    <col min="1" max="1" width="74.42578125" style="27" customWidth="1"/>
    <col min="2" max="2" width="13.140625" style="1" bestFit="1" customWidth="1"/>
    <col min="3" max="3" width="42" style="1" customWidth="1"/>
    <col min="4" max="16384" width="9.140625" style="1"/>
  </cols>
  <sheetData>
    <row r="1" spans="1:4">
      <c r="A1" s="45" t="str">
        <f>IF($C$3=0,"Додаток 1. Запит комерційної пропозиції на закупівлю","Комерційна пропозиція на закупівлю")</f>
        <v>Додаток 1. Запит комерційної пропозиції на закупівлю</v>
      </c>
      <c r="B1" s="45"/>
      <c r="D1" s="29" t="str">
        <f>IF($C$3=0,"Змінювати форму запиту, додавати або видаляти стовбці чи рядки не можна.","")</f>
        <v>Змінювати форму запиту, додавати або видаляти стовбці чи рядки не можна.</v>
      </c>
    </row>
    <row r="2" spans="1:4" ht="14.25" customHeight="1">
      <c r="A2" s="36" t="str">
        <f>Документація!B2</f>
        <v>Новорічні подарунки для дітей</v>
      </c>
      <c r="D2" s="29" t="str">
        <f>IF($C$3=0,"Поля для заповнення промарковано кольором.","")</f>
        <v>Поля для заповнення промарковано кольором.</v>
      </c>
    </row>
    <row r="3" spans="1:4" outlineLevel="1">
      <c r="A3" s="46" t="s">
        <v>10</v>
      </c>
      <c r="B3" s="46"/>
      <c r="C3" s="34"/>
    </row>
    <row r="4" spans="1:4" outlineLevel="1">
      <c r="A4" s="42" t="s">
        <v>11</v>
      </c>
      <c r="B4" s="42"/>
      <c r="C4" s="34"/>
    </row>
    <row r="5" spans="1:4" outlineLevel="1">
      <c r="A5" s="42" t="s">
        <v>0</v>
      </c>
      <c r="B5" s="42"/>
      <c r="C5" s="34"/>
    </row>
    <row r="6" spans="1:4" outlineLevel="1">
      <c r="A6" s="42" t="s">
        <v>1</v>
      </c>
      <c r="B6" s="42"/>
      <c r="C6" s="34"/>
    </row>
    <row r="7" spans="1:4" outlineLevel="1">
      <c r="A7" s="42" t="s">
        <v>2</v>
      </c>
      <c r="B7" s="42"/>
      <c r="C7" s="34"/>
    </row>
    <row r="8" spans="1:4" outlineLevel="1">
      <c r="A8" s="42" t="s">
        <v>3</v>
      </c>
      <c r="B8" s="42"/>
      <c r="C8" s="34"/>
    </row>
    <row r="9" spans="1:4" outlineLevel="1">
      <c r="A9" s="42" t="s">
        <v>8</v>
      </c>
      <c r="B9" s="42"/>
      <c r="C9" s="34"/>
    </row>
    <row r="10" spans="1:4" outlineLevel="1">
      <c r="A10" s="42" t="s">
        <v>4</v>
      </c>
      <c r="B10" s="42"/>
      <c r="C10" s="34"/>
    </row>
    <row r="11" spans="1:4" outlineLevel="1">
      <c r="A11" s="42" t="s">
        <v>5</v>
      </c>
      <c r="B11" s="42"/>
      <c r="C11" s="34"/>
    </row>
    <row r="12" spans="1:4" outlineLevel="1">
      <c r="A12" s="42" t="s">
        <v>6</v>
      </c>
      <c r="B12" s="42"/>
      <c r="C12" s="34"/>
    </row>
    <row r="13" spans="1:4" outlineLevel="1">
      <c r="A13" s="42" t="s">
        <v>9</v>
      </c>
      <c r="B13" s="42"/>
      <c r="C13" s="34"/>
    </row>
    <row r="14" spans="1:4" outlineLevel="1">
      <c r="A14" s="44" t="s">
        <v>12</v>
      </c>
      <c r="B14" s="44"/>
      <c r="C14" s="34"/>
    </row>
    <row r="15" spans="1:4" outlineLevel="1">
      <c r="A15" s="42" t="s">
        <v>7</v>
      </c>
      <c r="B15" s="42"/>
      <c r="C15" s="34"/>
    </row>
    <row r="16" spans="1:4" outlineLevel="1">
      <c r="A16" s="42" t="s">
        <v>63</v>
      </c>
      <c r="B16" s="42"/>
      <c r="C16" s="34"/>
    </row>
    <row r="17" spans="1:3" ht="24.75" customHeight="1">
      <c r="A17" s="42" t="s">
        <v>15</v>
      </c>
      <c r="B17" s="42"/>
      <c r="C17" s="34"/>
    </row>
    <row r="18" spans="1:3" ht="40.5" customHeight="1">
      <c r="A18" s="42" t="s">
        <v>143</v>
      </c>
      <c r="B18" s="42"/>
      <c r="C18" s="34"/>
    </row>
    <row r="19" spans="1:3" ht="36" customHeight="1">
      <c r="A19" s="42" t="s">
        <v>141</v>
      </c>
      <c r="B19" s="42"/>
      <c r="C19" s="34"/>
    </row>
    <row r="20" spans="1:3" ht="26.25" customHeight="1">
      <c r="A20" s="42" t="s">
        <v>64</v>
      </c>
      <c r="B20" s="42"/>
      <c r="C20" s="34"/>
    </row>
    <row r="21" spans="1:3" ht="24" customHeight="1">
      <c r="A21" s="42" t="s">
        <v>129</v>
      </c>
      <c r="B21" s="42"/>
      <c r="C21" s="34"/>
    </row>
    <row r="22" spans="1:3" ht="25.5" customHeight="1">
      <c r="A22" s="42" t="s">
        <v>130</v>
      </c>
      <c r="B22" s="42"/>
      <c r="C22" s="34"/>
    </row>
    <row r="23" spans="1:3">
      <c r="A23" s="42" t="s">
        <v>137</v>
      </c>
      <c r="B23" s="42"/>
      <c r="C23" s="34"/>
    </row>
    <row r="24" spans="1:3" ht="36.75" customHeight="1">
      <c r="A24" s="42" t="s">
        <v>138</v>
      </c>
      <c r="B24" s="42"/>
      <c r="C24" s="34"/>
    </row>
    <row r="25" spans="1:3">
      <c r="A25" s="42" t="s">
        <v>51</v>
      </c>
      <c r="B25" s="42"/>
      <c r="C25" s="34"/>
    </row>
    <row r="26" spans="1:3" ht="25.5" customHeight="1">
      <c r="A26" s="42" t="s">
        <v>16</v>
      </c>
      <c r="B26" s="42"/>
      <c r="C26" s="34"/>
    </row>
    <row r="27" spans="1:3" s="25" customFormat="1" ht="25.5">
      <c r="A27" s="33" t="s">
        <v>14</v>
      </c>
      <c r="B27" s="33" t="s">
        <v>18</v>
      </c>
      <c r="C27" s="33" t="s">
        <v>17</v>
      </c>
    </row>
    <row r="28" spans="1:3">
      <c r="A28" s="31" t="s">
        <v>147</v>
      </c>
      <c r="B28" s="48">
        <v>1157</v>
      </c>
      <c r="C28" s="30"/>
    </row>
    <row r="29" spans="1:3" s="26" customFormat="1">
      <c r="A29" s="43" t="s">
        <v>13</v>
      </c>
      <c r="B29" s="43"/>
      <c r="C29" s="28">
        <f>$B28*C28</f>
        <v>0</v>
      </c>
    </row>
  </sheetData>
  <sheetProtection algorithmName="SHA-512" hashValue="dHvI0G/lHT6EtrKx80eLARDpJAGv3Lzo/BCoxXMkZt39p67EzpXwj/QVHHcs8K0v0H4X2yW7ZPNbc8096hiqjA==" saltValue="dSsVNOzhodQ7r6FkTX9A1g==" spinCount="100000" sheet="1" formatCells="0" formatColumns="0" formatRows="0"/>
  <protectedRanges>
    <protectedRange sqref="C1:C1048576" name="Діапазон1"/>
  </protectedRanges>
  <mergeCells count="26">
    <mergeCell ref="A1:B1"/>
    <mergeCell ref="A22:B22"/>
    <mergeCell ref="A15:B15"/>
    <mergeCell ref="A16:B16"/>
    <mergeCell ref="A17:B17"/>
    <mergeCell ref="A21:B21"/>
    <mergeCell ref="A18:B18"/>
    <mergeCell ref="A20:B20"/>
    <mergeCell ref="A3:B3"/>
    <mergeCell ref="A4:B4"/>
    <mergeCell ref="A5:B5"/>
    <mergeCell ref="A6:B6"/>
    <mergeCell ref="A7:B7"/>
    <mergeCell ref="A8:B8"/>
    <mergeCell ref="A9:B9"/>
    <mergeCell ref="A19:B19"/>
    <mergeCell ref="A10:B10"/>
    <mergeCell ref="A11:B11"/>
    <mergeCell ref="A12:B12"/>
    <mergeCell ref="A29:B29"/>
    <mergeCell ref="A26:B26"/>
    <mergeCell ref="A13:B13"/>
    <mergeCell ref="A14:B14"/>
    <mergeCell ref="A24:B24"/>
    <mergeCell ref="A23:B23"/>
    <mergeCell ref="A25:B25"/>
  </mergeCells>
  <conditionalFormatting sqref="C29">
    <cfRule type="cellIs" dxfId="6" priority="61" operator="equal">
      <formula>0</formula>
    </cfRule>
  </conditionalFormatting>
  <conditionalFormatting sqref="C28 C18:C26">
    <cfRule type="containsBlanks" dxfId="5" priority="53">
      <formula>LEN(TRIM(C18))=0</formula>
    </cfRule>
  </conditionalFormatting>
  <conditionalFormatting sqref="C17">
    <cfRule type="containsBlanks" dxfId="4" priority="37">
      <formula>LEN(TRIM(C17))=0</formula>
    </cfRule>
  </conditionalFormatting>
  <conditionalFormatting sqref="C3">
    <cfRule type="containsBlanks" dxfId="3" priority="27">
      <formula>LEN(TRIM(C3))=0</formula>
    </cfRule>
  </conditionalFormatting>
  <conditionalFormatting sqref="C26">
    <cfRule type="containsBlanks" dxfId="2" priority="10">
      <formula>LEN(TRIM(C26))=0</formula>
    </cfRule>
  </conditionalFormatting>
  <conditionalFormatting sqref="C4:C16">
    <cfRule type="containsBlanks" dxfId="1" priority="11">
      <formula>LEN(TRIM(C4))=0</formula>
    </cfRule>
  </conditionalFormatting>
  <conditionalFormatting sqref="C25">
    <cfRule type="containsBlanks" dxfId="0" priority="9">
      <formula>LEN(TRIM(C25))=0</formula>
    </cfRule>
  </conditionalFormatting>
  <hyperlinks>
    <hyperlink ref="A22:B22" location="'Додаток 2'!A1" display="'Додаток 2'!A1" xr:uid="{98AF57AD-9C35-4758-9585-7F3FE71C7232}"/>
    <hyperlink ref="A19:B19" location="'Додаток 3'!A1" display="'Додаток 3'!A1" xr:uid="{E11D4565-6180-4F96-B50B-B7E1B92FAACA}"/>
  </hyperlinks>
  <pageMargins left="0.27559055118110237" right="0.19685039370078741" top="0.19685039370078741" bottom="0.3543307086614173" header="0.19685039370078741" footer="0.19685039370078741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6382A-EE6D-4C2D-A5B8-7495721BAA11}">
  <sheetPr>
    <pageSetUpPr fitToPage="1"/>
  </sheetPr>
  <dimension ref="A1:C39"/>
  <sheetViews>
    <sheetView workbookViewId="0"/>
  </sheetViews>
  <sheetFormatPr defaultRowHeight="12.75"/>
  <cols>
    <col min="1" max="1" width="18.28515625" style="2" bestFit="1" customWidth="1"/>
    <col min="2" max="2" width="53.5703125" style="2" bestFit="1" customWidth="1"/>
    <col min="3" max="3" width="12" style="32" customWidth="1"/>
    <col min="4" max="16384" width="9.140625" style="3"/>
  </cols>
  <sheetData>
    <row r="1" spans="1:3">
      <c r="A1" s="37" t="s">
        <v>65</v>
      </c>
    </row>
    <row r="3" spans="1:3" s="1" customFormat="1" ht="38.25">
      <c r="A3" s="6" t="s">
        <v>101</v>
      </c>
      <c r="B3" s="6" t="s">
        <v>100</v>
      </c>
      <c r="C3" s="17" t="s">
        <v>140</v>
      </c>
    </row>
    <row r="4" spans="1:3">
      <c r="A4" s="4" t="s">
        <v>103</v>
      </c>
      <c r="B4" s="4" t="s">
        <v>67</v>
      </c>
      <c r="C4" s="5">
        <v>18</v>
      </c>
    </row>
    <row r="5" spans="1:3">
      <c r="A5" s="4" t="s">
        <v>113</v>
      </c>
      <c r="B5" s="4" t="s">
        <v>79</v>
      </c>
      <c r="C5" s="5">
        <v>18</v>
      </c>
    </row>
    <row r="6" spans="1:3">
      <c r="A6" s="4" t="s">
        <v>104</v>
      </c>
      <c r="B6" s="4" t="s">
        <v>69</v>
      </c>
      <c r="C6" s="5">
        <v>23</v>
      </c>
    </row>
    <row r="7" spans="1:3">
      <c r="A7" s="4" t="s">
        <v>104</v>
      </c>
      <c r="B7" s="4" t="s">
        <v>75</v>
      </c>
      <c r="C7" s="5">
        <v>8</v>
      </c>
    </row>
    <row r="8" spans="1:3">
      <c r="A8" s="4" t="s">
        <v>104</v>
      </c>
      <c r="B8" s="4" t="s">
        <v>77</v>
      </c>
      <c r="C8" s="5">
        <v>25</v>
      </c>
    </row>
    <row r="9" spans="1:3">
      <c r="A9" s="4" t="s">
        <v>104</v>
      </c>
      <c r="B9" s="4" t="s">
        <v>117</v>
      </c>
      <c r="C9" s="5">
        <v>8</v>
      </c>
    </row>
    <row r="10" spans="1:3">
      <c r="A10" s="4" t="s">
        <v>105</v>
      </c>
      <c r="B10" s="4" t="s">
        <v>70</v>
      </c>
      <c r="C10" s="5">
        <v>10</v>
      </c>
    </row>
    <row r="11" spans="1:3">
      <c r="A11" s="4" t="s">
        <v>115</v>
      </c>
      <c r="B11" s="4" t="s">
        <v>83</v>
      </c>
      <c r="C11" s="5">
        <v>16</v>
      </c>
    </row>
    <row r="12" spans="1:3">
      <c r="A12" s="4" t="s">
        <v>115</v>
      </c>
      <c r="B12" s="4" t="s">
        <v>92</v>
      </c>
      <c r="C12" s="5">
        <v>14</v>
      </c>
    </row>
    <row r="13" spans="1:3">
      <c r="A13" s="4" t="s">
        <v>106</v>
      </c>
      <c r="B13" s="4" t="s">
        <v>71</v>
      </c>
      <c r="C13" s="5">
        <v>21</v>
      </c>
    </row>
    <row r="14" spans="1:3">
      <c r="A14" s="4" t="s">
        <v>107</v>
      </c>
      <c r="B14" s="4" t="s">
        <v>72</v>
      </c>
      <c r="C14" s="5">
        <v>20</v>
      </c>
    </row>
    <row r="15" spans="1:3">
      <c r="A15" s="4" t="s">
        <v>102</v>
      </c>
      <c r="B15" s="4" t="s">
        <v>66</v>
      </c>
      <c r="C15" s="5">
        <v>19</v>
      </c>
    </row>
    <row r="16" spans="1:3">
      <c r="A16" s="4" t="s">
        <v>102</v>
      </c>
      <c r="B16" s="4" t="s">
        <v>74</v>
      </c>
      <c r="C16" s="5">
        <v>17</v>
      </c>
    </row>
    <row r="17" spans="1:3">
      <c r="A17" s="4" t="s">
        <v>102</v>
      </c>
      <c r="B17" s="4" t="s">
        <v>99</v>
      </c>
      <c r="C17" s="5">
        <v>436</v>
      </c>
    </row>
    <row r="18" spans="1:3">
      <c r="A18" s="4" t="s">
        <v>112</v>
      </c>
      <c r="B18" s="4" t="s">
        <v>78</v>
      </c>
      <c r="C18" s="5">
        <v>10</v>
      </c>
    </row>
    <row r="19" spans="1:3">
      <c r="A19" s="4" t="s">
        <v>108</v>
      </c>
      <c r="B19" s="4" t="s">
        <v>80</v>
      </c>
      <c r="C19" s="5">
        <v>83</v>
      </c>
    </row>
    <row r="20" spans="1:3">
      <c r="A20" s="4" t="s">
        <v>108</v>
      </c>
      <c r="B20" s="4" t="s">
        <v>88</v>
      </c>
      <c r="C20" s="5">
        <v>8</v>
      </c>
    </row>
    <row r="21" spans="1:3">
      <c r="A21" s="4" t="s">
        <v>108</v>
      </c>
      <c r="B21" s="4" t="s">
        <v>89</v>
      </c>
      <c r="C21" s="5">
        <v>8</v>
      </c>
    </row>
    <row r="22" spans="1:3">
      <c r="A22" s="4" t="s">
        <v>108</v>
      </c>
      <c r="B22" s="4" t="s">
        <v>95</v>
      </c>
      <c r="C22" s="5">
        <v>12</v>
      </c>
    </row>
    <row r="23" spans="1:3">
      <c r="A23" s="4" t="s">
        <v>109</v>
      </c>
      <c r="B23" s="4" t="s">
        <v>68</v>
      </c>
      <c r="C23" s="5">
        <v>10</v>
      </c>
    </row>
    <row r="24" spans="1:3">
      <c r="A24" s="4" t="s">
        <v>109</v>
      </c>
      <c r="B24" s="4" t="s">
        <v>81</v>
      </c>
      <c r="C24" s="5">
        <v>30</v>
      </c>
    </row>
    <row r="25" spans="1:3">
      <c r="A25" s="4" t="s">
        <v>110</v>
      </c>
      <c r="B25" s="4" t="s">
        <v>73</v>
      </c>
      <c r="C25" s="5">
        <v>8</v>
      </c>
    </row>
    <row r="26" spans="1:3">
      <c r="A26" s="4" t="s">
        <v>110</v>
      </c>
      <c r="B26" s="4" t="s">
        <v>85</v>
      </c>
      <c r="C26" s="5">
        <v>51</v>
      </c>
    </row>
    <row r="27" spans="1:3">
      <c r="A27" s="4" t="s">
        <v>114</v>
      </c>
      <c r="B27" s="4" t="s">
        <v>82</v>
      </c>
      <c r="C27" s="5">
        <v>15</v>
      </c>
    </row>
    <row r="28" spans="1:3">
      <c r="A28" s="4" t="s">
        <v>114</v>
      </c>
      <c r="B28" s="4" t="s">
        <v>86</v>
      </c>
      <c r="C28" s="5">
        <v>10</v>
      </c>
    </row>
    <row r="29" spans="1:3">
      <c r="A29" s="4" t="s">
        <v>118</v>
      </c>
      <c r="B29" s="4" t="s">
        <v>87</v>
      </c>
      <c r="C29" s="5">
        <v>21</v>
      </c>
    </row>
    <row r="30" spans="1:3">
      <c r="A30" s="4" t="s">
        <v>111</v>
      </c>
      <c r="B30" s="4" t="s">
        <v>76</v>
      </c>
      <c r="C30" s="5">
        <v>16</v>
      </c>
    </row>
    <row r="31" spans="1:3">
      <c r="A31" s="4" t="s">
        <v>111</v>
      </c>
      <c r="B31" s="4" t="s">
        <v>90</v>
      </c>
      <c r="C31" s="5">
        <v>100</v>
      </c>
    </row>
    <row r="32" spans="1:3">
      <c r="A32" s="4" t="s">
        <v>122</v>
      </c>
      <c r="B32" s="4" t="s">
        <v>97</v>
      </c>
      <c r="C32" s="5">
        <v>10</v>
      </c>
    </row>
    <row r="33" spans="1:3">
      <c r="A33" s="4" t="s">
        <v>119</v>
      </c>
      <c r="B33" s="4" t="s">
        <v>91</v>
      </c>
      <c r="C33" s="5">
        <v>27</v>
      </c>
    </row>
    <row r="34" spans="1:3">
      <c r="A34" s="4" t="s">
        <v>120</v>
      </c>
      <c r="B34" s="4" t="s">
        <v>93</v>
      </c>
      <c r="C34" s="5">
        <v>29</v>
      </c>
    </row>
    <row r="35" spans="1:3">
      <c r="A35" s="4" t="s">
        <v>121</v>
      </c>
      <c r="B35" s="4" t="s">
        <v>94</v>
      </c>
      <c r="C35" s="5">
        <v>9</v>
      </c>
    </row>
    <row r="36" spans="1:3">
      <c r="A36" s="4" t="s">
        <v>123</v>
      </c>
      <c r="B36" s="4" t="s">
        <v>96</v>
      </c>
      <c r="C36" s="5">
        <v>15</v>
      </c>
    </row>
    <row r="37" spans="1:3">
      <c r="A37" s="4" t="s">
        <v>116</v>
      </c>
      <c r="B37" s="4" t="s">
        <v>84</v>
      </c>
      <c r="C37" s="5">
        <v>12</v>
      </c>
    </row>
    <row r="38" spans="1:3">
      <c r="A38" s="4" t="s">
        <v>116</v>
      </c>
      <c r="B38" s="4" t="s">
        <v>98</v>
      </c>
      <c r="C38" s="5">
        <v>20</v>
      </c>
    </row>
    <row r="39" spans="1:3" ht="15" customHeight="1">
      <c r="A39" s="47" t="s">
        <v>139</v>
      </c>
      <c r="B39" s="47"/>
      <c r="C39" s="35">
        <f>SUM(C4:C38)</f>
        <v>1157</v>
      </c>
    </row>
  </sheetData>
  <sortState ref="A4:C38">
    <sortCondition ref="A3"/>
  </sortState>
  <mergeCells count="1">
    <mergeCell ref="A39:B39"/>
  </mergeCells>
  <pageMargins left="0.39370078740157483" right="0.39370078740157483" top="0.39370078740157483" bottom="0.39370078740157483" header="0.11811023622047244" footer="0.11811023622047244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E4BBE-8116-4DCF-B91E-B504BCB8E8A9}">
  <dimension ref="A1"/>
  <sheetViews>
    <sheetView workbookViewId="0"/>
  </sheetViews>
  <sheetFormatPr defaultRowHeight="12.75"/>
  <cols>
    <col min="1" max="16384" width="9.140625" style="3"/>
  </cols>
  <sheetData>
    <row r="1" spans="1:1">
      <c r="A1" s="38" t="s">
        <v>144</v>
      </c>
    </row>
  </sheetData>
  <pageMargins left="0.39370078740157483" right="0.39370078740157483" top="0.39370078740157483" bottom="0.39370078740157483" header="0.11811023622047244" footer="0.11811023622047244"/>
  <pageSetup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4</vt:i4>
      </vt:variant>
      <vt:variant>
        <vt:lpstr>Іменовані діапазони</vt:lpstr>
      </vt:variant>
      <vt:variant>
        <vt:i4>4</vt:i4>
      </vt:variant>
    </vt:vector>
  </HeadingPairs>
  <TitlesOfParts>
    <vt:vector size="8" baseType="lpstr">
      <vt:lpstr>Документація</vt:lpstr>
      <vt:lpstr>Додаток 1</vt:lpstr>
      <vt:lpstr>Додаток 2</vt:lpstr>
      <vt:lpstr>Додаток 3</vt:lpstr>
      <vt:lpstr>'Додаток 1'!Область_друку</vt:lpstr>
      <vt:lpstr>'Додаток 2'!Область_друку</vt:lpstr>
      <vt:lpstr>'Додаток 3'!Область_друку</vt:lpstr>
      <vt:lpstr>Документація!Область_друку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2024-11-25T14:21:17Z</dcterms:modified>
</cp:coreProperties>
</file>