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E57D07F6-1504-4B8E-BC77-C2AFDC8AFB16}" xr6:coauthVersionLast="36" xr6:coauthVersionMax="36" xr10:uidLastSave="{00000000-0000-0000-0000-000000000000}"/>
  <bookViews>
    <workbookView xWindow="0" yWindow="180" windowWidth="28800" windowHeight="11595" tabRatio="677" xr2:uid="{00000000-000D-0000-FFFF-FFFF00000000}"/>
  </bookViews>
  <sheets>
    <sheet name="Документація" sheetId="28" r:id="rId1"/>
    <sheet name="Додаток 1" sheetId="31" r:id="rId2"/>
    <sheet name="Додаток 2" sheetId="33" r:id="rId3"/>
  </sheets>
  <definedNames>
    <definedName name="_xlnm.Print_Titles" localSheetId="2">'Додаток 2'!$A:$A</definedName>
    <definedName name="_xlnm.Print_Area" localSheetId="1">'Додаток 1'!$A$1:$E$49</definedName>
    <definedName name="_xlnm.Print_Area" localSheetId="2">'Додаток 2'!$A$1:$I$34</definedName>
    <definedName name="_xlnm.Print_Area" localSheetId="0">Документація!$A$1:$B$40</definedName>
  </definedNames>
  <calcPr calcId="191029" iterateDelta="1E-4"/>
</workbook>
</file>

<file path=xl/calcChain.xml><?xml version="1.0" encoding="utf-8"?>
<calcChain xmlns="http://schemas.openxmlformats.org/spreadsheetml/2006/main">
  <c r="C34" i="31" l="1"/>
  <c r="C35" i="31"/>
  <c r="D36" i="31"/>
  <c r="D35" i="31"/>
  <c r="H15" i="33"/>
  <c r="C33" i="31" l="1"/>
  <c r="C32" i="31"/>
  <c r="C31" i="31"/>
  <c r="B34" i="31"/>
  <c r="B33" i="31"/>
  <c r="B32" i="31"/>
  <c r="D32" i="31" s="1"/>
  <c r="B31" i="31"/>
  <c r="D31" i="31" s="1"/>
  <c r="D15" i="33"/>
  <c r="F15" i="33"/>
  <c r="B15" i="33"/>
  <c r="G14" i="33"/>
  <c r="F14" i="33"/>
  <c r="E14" i="33"/>
  <c r="D14" i="33"/>
  <c r="C14" i="33"/>
  <c r="B14" i="33"/>
  <c r="D33" i="31" l="1"/>
  <c r="D34" i="31"/>
  <c r="A2" i="31"/>
  <c r="F2" i="31"/>
  <c r="F1" i="31"/>
  <c r="A1" i="31"/>
</calcChain>
</file>

<file path=xl/sharedStrings.xml><?xml version="1.0" encoding="utf-8"?>
<sst xmlns="http://schemas.openxmlformats.org/spreadsheetml/2006/main" count="133" uniqueCount="121">
  <si>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</si>
  <si>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</si>
  <si>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</si>
  <si>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</si>
  <si>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</si>
  <si>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</si>
  <si>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</si>
  <si>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</si>
  <si>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</si>
  <si>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</si>
  <si>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</si>
  <si>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</si>
  <si>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</si>
  <si>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Офіційний сайт компанії Учасника (за наявності)</t>
  </si>
  <si>
    <t>Найменування виробу</t>
  </si>
  <si>
    <t>Кількість, шт.</t>
  </si>
  <si>
    <t>Всього:</t>
  </si>
  <si>
    <t>XXXL</t>
  </si>
  <si>
    <t>XXL</t>
  </si>
  <si>
    <t>XL</t>
  </si>
  <si>
    <t>L</t>
  </si>
  <si>
    <t>M</t>
  </si>
  <si>
    <t>S</t>
  </si>
  <si>
    <t xml:space="preserve">Розмір </t>
  </si>
  <si>
    <t>Основні клієнти за напрямком даної закупівлі (перерахувати декілька)</t>
  </si>
  <si>
    <t>XS</t>
  </si>
  <si>
    <t>12. Умови укладання договору про закупівлю</t>
  </si>
  <si>
    <t>http://www.foxtrotgroup.com.ua/uk/tender.html</t>
  </si>
  <si>
    <t>Результати процедури закупівлі оприлюднюються у розділі "Закриті тендери" за посиланням:</t>
  </si>
  <si>
    <t>11. Результати процедури закупівлі</t>
  </si>
  <si>
    <t>Учасники процедури закупівлі на запит Замовника надають установчі та фінансові документи в електронному вигляді.</t>
  </si>
  <si>
    <t>10. Подача установчих та фінансових документів</t>
  </si>
  <si>
    <t>3. Внаслідок дії непереборної сили.</t>
  </si>
  <si>
    <t>2. Відсутня подальша потреба у закупівлі;</t>
  </si>
  <si>
    <t>1. Ціна найкращої пропозиції перевищує бюджет закупівлі;</t>
  </si>
  <si>
    <t>Замовник має право відмінити закупівлю якщо:</t>
  </si>
  <si>
    <t>9. Відміна Замовником процедури закупівлі</t>
  </si>
  <si>
    <t>2. Пропозиція не відповідає вимогам щодо предмету закупівлі.</t>
  </si>
  <si>
    <t>1. Учасник не відповідає кваліфікаційним критеріям;</t>
  </si>
  <si>
    <t>Замовник відхиляє пропозицію Учасника у разі, якщо:</t>
  </si>
  <si>
    <t>8. Відхилення пропозиції Учасника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</si>
  <si>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</si>
  <si>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7. Переговори з Учасником</t>
  </si>
  <si>
    <t xml:space="preserve">6. Критерії оцінки пропозицій Учасників </t>
  </si>
  <si>
    <t>2. Мають необхідне обладнання, кваліфікований персонал та досвід в даному напрямку не менше 3 років.</t>
  </si>
  <si>
    <t>До участі в процедурі закупівлі приймаються пропозиції від Учасників, які відповідають наступним вимогам:</t>
  </si>
  <si>
    <t>5. Кваліфікаційні критерії до Учасників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</si>
  <si>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</si>
  <si>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Тема електронного листа має містити тільки предмет закупівлі.</t>
  </si>
  <si>
    <t>Розмір електронного листа не повинен перевищувати 15 МБ.</t>
  </si>
  <si>
    <t>Склад пропозиції Учасника:</t>
  </si>
  <si>
    <t>3. Зміст та вимоги до оформлення пропозиції Учасника</t>
  </si>
  <si>
    <t>tender-GKF@foxtrot.kiev.ua</t>
  </si>
  <si>
    <t>Будь-які питання стосовно процедури закупівлі прохання надсилати на адресу Тендерного комітету:</t>
  </si>
  <si>
    <t>ГРУПА КОМПАНІЙ ФОКСТРОТ</t>
  </si>
  <si>
    <t>2. Замовник</t>
  </si>
  <si>
    <t>Учасник може подати пропозицію на весь обсяг закупівлі або на будь-яку його частину.</t>
  </si>
  <si>
    <t>1. Предмет закупівлі</t>
  </si>
  <si>
    <t>Документація процедури закупівлі</t>
  </si>
  <si>
    <r>
      <t xml:space="preserve">Інформація щодо предмету закупівлі та обсяги закупівлі зазначені зазначена в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color theme="1"/>
        <rFont val="Arial"/>
        <family val="2"/>
        <charset val="204"/>
      </rPr>
      <t>.</t>
    </r>
  </si>
  <si>
    <t>Умови Договору мають відповідати акцептованій пропозиції Учасника.
Проект договору додається до даної Документації окремим вкладенням.</t>
  </si>
  <si>
    <t xml:space="preserve">4. Дата подання пропозиції та зразків. 
Строк дії тендерної пропозиції </t>
  </si>
  <si>
    <t>Пропозиція Учасника подається в електронному вигляді на адресу:</t>
  </si>
  <si>
    <t xml:space="preserve">Зазначити про впровадження та організацію системи електронного обміну документами 
з використанням Електронного цифрового підпису (ЕЦП/КЕП) </t>
  </si>
  <si>
    <t>Підтвердити готовність підписання договору в редакції Замовника</t>
  </si>
  <si>
    <r>
      <t xml:space="preserve">Макети логотипів додаються до документації окремим вкладенням </t>
    </r>
    <r>
      <rPr>
        <u/>
        <sz val="10"/>
        <color rgb="FF0000FF"/>
        <rFont val="Arial"/>
        <family val="2"/>
        <charset val="204"/>
      </rPr>
      <t>Додаток 3</t>
    </r>
    <r>
      <rPr>
        <sz val="10"/>
        <color theme="1"/>
        <rFont val="Arial"/>
        <family val="2"/>
        <charset val="204"/>
      </rPr>
      <t>.</t>
    </r>
  </si>
  <si>
    <t>Еталонні зразки для погодження Замовником має надати Переможець процедури закупівлі.</t>
  </si>
  <si>
    <t>Заміна тканини, кольорів, способів нанесення після оголошення результатів процедури закупівлі не допускається.</t>
  </si>
  <si>
    <t>Критеріями вибору переможця є:
- відповідність вимогам щодо предмету закупівлі;
- якість наданого зразка;
- мінімальна вартість пропозиції.</t>
  </si>
  <si>
    <t>Країна -виробник, назва, склад, щільність матеріалів виробів</t>
  </si>
  <si>
    <t xml:space="preserve">Вид 1 Футболка для продавців </t>
  </si>
  <si>
    <t>Вид 2 Футболка для директора</t>
  </si>
  <si>
    <t xml:space="preserve">Вид 3 Футболка для адміністраторів сервісу </t>
  </si>
  <si>
    <t>Виріб без брендування</t>
  </si>
  <si>
    <t xml:space="preserve">Брендування </t>
  </si>
  <si>
    <t>Вид 3 Футболка для адміністраторів сервісу</t>
  </si>
  <si>
    <t>Сума:</t>
  </si>
  <si>
    <t>Літня форма для працівників торгової мережі Фокстрот</t>
  </si>
  <si>
    <r>
      <t xml:space="preserve">Детальні характеристики, розмірна сітка, опис та візуалізація літньої форми для працівників торгової мережі Фокстрот зазначені в </t>
    </r>
    <r>
      <rPr>
        <u/>
        <sz val="10"/>
        <color rgb="FF0000FF"/>
        <rFont val="Arial"/>
        <family val="2"/>
        <charset val="204"/>
      </rPr>
      <t>Додатку 2</t>
    </r>
    <r>
      <rPr>
        <sz val="10"/>
        <color theme="1"/>
        <rFont val="Arial"/>
        <family val="2"/>
        <charset val="204"/>
      </rPr>
      <t>.</t>
    </r>
  </si>
  <si>
    <r>
      <t xml:space="preserve">Безготівкова оплата за фактом поставки протягом 30 банківських днів на підставі підписаного комплекту бухгалтерських документів. </t>
    </r>
    <r>
      <rPr>
        <i/>
        <sz val="10"/>
        <rFont val="Arial"/>
        <family val="2"/>
        <charset val="204"/>
      </rPr>
      <t>Підтвердити</t>
    </r>
  </si>
  <si>
    <r>
      <t xml:space="preserve">Фіксування вартості в гривнах до повного виконання договірних зобов'язань. </t>
    </r>
    <r>
      <rPr>
        <i/>
        <sz val="10"/>
        <rFont val="Arial"/>
        <family val="2"/>
        <charset val="204"/>
      </rPr>
      <t>Підтвердити</t>
    </r>
  </si>
  <si>
    <t>Вартість закупівлі, грн. з ПДВ</t>
  </si>
  <si>
    <t>Ціна брендування за одиницю, грн. з ПДВ</t>
  </si>
  <si>
    <t>Ціна за одиницю, грн. з ПДВ без брендування</t>
  </si>
  <si>
    <t>Ціна, грн. з ПДВ з брендуванням</t>
  </si>
  <si>
    <t>Вартість з врахуванням брендування, грн. з ПДВ</t>
  </si>
  <si>
    <r>
      <t xml:space="preserve">Логотип FOX, </t>
    </r>
    <r>
      <rPr>
        <b/>
        <sz val="10"/>
        <rFont val="Arial"/>
        <family val="2"/>
        <charset val="204"/>
      </rPr>
      <t>вишивка</t>
    </r>
    <r>
      <rPr>
        <sz val="10"/>
        <rFont val="Arial"/>
        <family val="2"/>
        <charset val="204"/>
      </rPr>
      <t xml:space="preserve"> 4+0, кольори жовтий, синій, фіолетовий, оранжевий розмір 180х179мм</t>
    </r>
    <r>
      <rPr>
        <i/>
        <sz val="10"/>
        <rFont val="Arial"/>
        <family val="2"/>
        <charset val="204"/>
      </rPr>
      <t xml:space="preserve"> </t>
    </r>
    <r>
      <rPr>
        <i/>
        <sz val="8"/>
        <color theme="0" tint="-0.249977111117893"/>
        <rFont val="Arial"/>
        <family val="2"/>
        <charset val="204"/>
      </rPr>
      <t xml:space="preserve">Вид 1;Вид 2;Вид 3 </t>
    </r>
  </si>
  <si>
    <t>Підтвердити наявність власної матеріально-технічної бази, працівників відповідної кваліфікації</t>
  </si>
  <si>
    <r>
      <rPr>
        <b/>
        <sz val="10"/>
        <color rgb="FFFF0000"/>
        <rFont val="Arial"/>
        <family val="2"/>
        <charset val="204"/>
      </rPr>
      <t xml:space="preserve">Важливо! </t>
    </r>
    <r>
      <rPr>
        <sz val="10"/>
        <rFont val="Arial"/>
        <family val="2"/>
        <charset val="204"/>
      </rPr>
      <t xml:space="preserve">Фінальна кількість виробів є незмінною. Та можливі невеликі зміни у розбивці за розмірами в рамках кожного Виду. </t>
    </r>
  </si>
  <si>
    <t>Кількість, шт 
Чоловічі</t>
  </si>
  <si>
    <t>Кількість, шт 
Жіночі</t>
  </si>
  <si>
    <t>Додаток 2. Опис та візуалізація виробів</t>
  </si>
  <si>
    <t>tender-1151@foxtrot.ua</t>
  </si>
  <si>
    <t>Вид 4 Футболка для вантажника</t>
  </si>
  <si>
    <r>
      <t>лого Foxtrot.ua, вишивка 2+0, колір жовто-синій,розмір 120х19 мм</t>
    </r>
    <r>
      <rPr>
        <sz val="8"/>
        <rFont val="Arial"/>
        <family val="2"/>
        <charset val="204"/>
      </rPr>
      <t xml:space="preserve"> </t>
    </r>
    <r>
      <rPr>
        <i/>
        <sz val="8"/>
        <color theme="0" tint="-0.249977111117893"/>
        <rFont val="Arial"/>
        <family val="2"/>
        <charset val="204"/>
      </rPr>
      <t>Вид 4, Вид 4.1</t>
    </r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</si>
  <si>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</si>
  <si>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 xml:space="preserve">Технічний опис
</t>
  </si>
  <si>
    <r>
      <rPr>
        <b/>
        <sz val="10"/>
        <rFont val="Arial"/>
        <family val="2"/>
        <charset val="204"/>
      </rPr>
      <t xml:space="preserve">Фасон: Oversize (згідно з  "Візуалізація виробу")
</t>
    </r>
    <r>
      <rPr>
        <sz val="10"/>
        <rFont val="Arial"/>
        <family val="2"/>
        <charset val="204"/>
      </rPr>
      <t>Тканина Кулір (Туреччина)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Щiльнiсть 190 г/м2.
Склад тканини 95% бавовна, 5 % синтетичні матеріали.
Колір тканини Чорний
Силует виробу прямий, подовжений, без розрізів по боках.
Горловина в "резинку", шириною 20 мм, колір основної тканини. 
Довжина виробу по спині (для розміру М) -700 мм  без урахування обтачки горловини.                                                            
</t>
    </r>
    <r>
      <rPr>
        <b/>
        <sz val="10"/>
        <rFont val="Arial"/>
        <family val="2"/>
        <charset val="204"/>
      </rPr>
      <t xml:space="preserve">Брендування спереду:
</t>
    </r>
    <r>
      <rPr>
        <sz val="10"/>
        <rFont val="Arial"/>
        <family val="2"/>
        <charset val="204"/>
      </rPr>
      <t xml:space="preserve">на грудях з лівого боку </t>
    </r>
    <r>
      <rPr>
        <b/>
        <sz val="10"/>
        <rFont val="Arial"/>
        <family val="2"/>
        <charset val="204"/>
      </rPr>
      <t>Логотип Foxtrot.ua</t>
    </r>
    <r>
      <rPr>
        <sz val="10"/>
        <rFont val="Arial"/>
        <family val="2"/>
        <charset val="204"/>
      </rPr>
      <t xml:space="preserve"> (шрифт Foxtrot medium), вишивка 2+0, колір жовто-синій,розмір 120х19 мм</t>
    </r>
  </si>
  <si>
    <r>
      <rPr>
        <b/>
        <sz val="10"/>
        <rFont val="Arial"/>
        <family val="2"/>
        <charset val="204"/>
      </rPr>
      <t xml:space="preserve">Фасон: Oversize (згідно з  "Візуалізація виробу")
</t>
    </r>
    <r>
      <rPr>
        <sz val="10"/>
        <rFont val="Arial"/>
        <family val="2"/>
        <charset val="204"/>
      </rPr>
      <t>Тканина Кулір (Туреччина)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Щiльнiсть 190 г/м2.
Склад тканини 95% бавовна, 5 % синтетичні матеріали.
Колір тканини чорний + International orange/ Pantone 1505 C /Pantone 17-1350TPX Orange Popsicle.
 - Основний (основна частина виробу): Чорний
 - Допоміжний (лівий рукав виробу):  International orange/ Pantone 1505 C /Pantone 17-1350TPX Orange Popsicle.
Силует виробу прямий, подовжений, без розрізів по боках.
</t>
    </r>
    <r>
      <rPr>
        <sz val="10"/>
        <color theme="1"/>
        <rFont val="Arial"/>
        <family val="2"/>
        <charset val="204"/>
      </rPr>
      <t xml:space="preserve">Горловина в "резинку", шириною 20 мм, колір основної тканини. 
</t>
    </r>
    <r>
      <rPr>
        <sz val="10"/>
        <rFont val="Arial"/>
        <family val="2"/>
        <charset val="204"/>
      </rPr>
      <t xml:space="preserve">Довжина виробу по спині (для розміру М) -700 мм  без урахування обтачки горловини.
</t>
    </r>
    <r>
      <rPr>
        <b/>
        <sz val="10"/>
        <rFont val="Arial"/>
        <family val="2"/>
        <charset val="204"/>
      </rPr>
      <t xml:space="preserve">Брендування спереду:
</t>
    </r>
    <r>
      <rPr>
        <sz val="10"/>
        <rFont val="Arial"/>
        <family val="2"/>
        <charset val="204"/>
      </rPr>
      <t xml:space="preserve">На грудях по середині </t>
    </r>
    <r>
      <rPr>
        <b/>
        <sz val="10"/>
        <rFont val="Arial"/>
        <family val="2"/>
        <charset val="204"/>
      </rPr>
      <t xml:space="preserve"> Логотип FOX</t>
    </r>
    <r>
      <rPr>
        <sz val="10"/>
        <rFont val="Arial"/>
        <family val="2"/>
        <charset val="204"/>
      </rPr>
      <t>, вишивка 4+0, кольори жовтий, синій, фіолетовий, оранжевий розмір 180х179мм</t>
    </r>
  </si>
  <si>
    <r>
      <rPr>
        <b/>
        <sz val="10"/>
        <rFont val="Arial"/>
        <family val="2"/>
        <charset val="204"/>
      </rPr>
      <t xml:space="preserve">Фасон: Oversize (згідно з  "Візуалізація виробу")
</t>
    </r>
    <r>
      <rPr>
        <sz val="10"/>
        <rFont val="Arial"/>
        <family val="2"/>
        <charset val="204"/>
      </rPr>
      <t>Тканина Кулір (Туреччина)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Щiльнiсть 190 г/м2.
Склад тканини 95% бавовна, 5 % синтетичні матеріали.
Колір тканини чорний +  International orange/ Pantone 1505 C /Pantone 17-1350TPX Orange Popsicle.
 - Основний (основна частина виробу): Чорний
 - Допоміжний (лівий рукав виробу):  International orange/ Pantone 1505 C /Pantone 17-1350TPX Orange Popsicle.
Силует виробу прямий, подовжений, без розрізів по боках.
</t>
    </r>
    <r>
      <rPr>
        <sz val="10"/>
        <color theme="1"/>
        <rFont val="Arial"/>
        <family val="2"/>
        <charset val="204"/>
      </rPr>
      <t xml:space="preserve">Горловина в "резинку", шириною 20 мм, колір основної тканини. 
</t>
    </r>
    <r>
      <rPr>
        <sz val="10"/>
        <rFont val="Arial"/>
        <family val="2"/>
        <charset val="204"/>
      </rPr>
      <t xml:space="preserve">Довжина виробу по спині (для розміру М) -700 мм  без урахування обтачки горловини.
</t>
    </r>
    <r>
      <rPr>
        <b/>
        <sz val="10"/>
        <rFont val="Arial"/>
        <family val="2"/>
        <charset val="204"/>
      </rPr>
      <t xml:space="preserve">Брендування спереду:
</t>
    </r>
    <r>
      <rPr>
        <sz val="10"/>
        <rFont val="Arial"/>
        <family val="2"/>
        <charset val="204"/>
      </rPr>
      <t xml:space="preserve">На грудях по середині </t>
    </r>
    <r>
      <rPr>
        <b/>
        <sz val="10"/>
        <rFont val="Arial"/>
        <family val="2"/>
        <charset val="204"/>
      </rPr>
      <t xml:space="preserve"> Логотип FOX</t>
    </r>
    <r>
      <rPr>
        <sz val="10"/>
        <rFont val="Arial"/>
        <family val="2"/>
        <charset val="204"/>
      </rPr>
      <t xml:space="preserve">, вишивка 4+0, кольори жовтий, синій, фіолетовий, оранжевий розмір 180х179мм
</t>
    </r>
    <r>
      <rPr>
        <b/>
        <sz val="10"/>
        <rFont val="Arial"/>
        <family val="2"/>
        <charset val="204"/>
      </rPr>
      <t xml:space="preserve">Брендування на рукаві:
</t>
    </r>
    <r>
      <rPr>
        <sz val="10"/>
        <rFont val="Arial"/>
        <family val="2"/>
        <charset val="204"/>
      </rPr>
      <t>Логотип Партнера  «Hisense» вишивка 1+0, колір білий, розмір 100x16 мм</t>
    </r>
  </si>
  <si>
    <r>
      <t xml:space="preserve">Візуалізація виробу (як має виглядати готовий виріб - фасон) </t>
    </r>
    <r>
      <rPr>
        <sz val="10"/>
        <color theme="1"/>
        <rFont val="Arial"/>
        <family val="2"/>
        <charset val="204"/>
      </rPr>
      <t>на прикладі Вид 1; (Вид 2;  Вид 3 має аналогічний фасон)</t>
    </r>
  </si>
  <si>
    <r>
      <rPr>
        <b/>
        <sz val="10"/>
        <rFont val="Arial"/>
        <family val="2"/>
        <charset val="204"/>
      </rPr>
      <t xml:space="preserve">Футболка класичного вільного крою, унісекс із втачним коротким рукавом.
Готовий виріб 
ТМ </t>
    </r>
    <r>
      <rPr>
        <sz val="10"/>
        <rFont val="Arial"/>
        <family val="2"/>
        <charset val="204"/>
      </rPr>
      <t xml:space="preserve">Fruit of the Loom - модель ORIGINAL T 61-082-0 ( щільність 145 г/м2).
</t>
    </r>
    <r>
      <rPr>
        <b/>
        <sz val="10"/>
        <rFont val="Arial"/>
        <family val="2"/>
        <charset val="204"/>
      </rPr>
      <t xml:space="preserve">ТМ </t>
    </r>
    <r>
      <rPr>
        <sz val="10"/>
        <rFont val="Arial"/>
        <family val="2"/>
        <charset val="204"/>
      </rPr>
      <t xml:space="preserve">B&amp;C - модель Exact 150 ( щільність 145 г/м2).
</t>
    </r>
    <r>
      <rPr>
        <b/>
        <sz val="10"/>
        <rFont val="Arial"/>
        <family val="2"/>
        <charset val="204"/>
      </rPr>
      <t xml:space="preserve">ТМ </t>
    </r>
    <r>
      <rPr>
        <sz val="10"/>
        <rFont val="Arial"/>
        <family val="2"/>
        <charset val="204"/>
      </rPr>
      <t xml:space="preserve">Sol’s - модель REGENT-11380 ( щільність 150 г/м2).
Склад тканини: бавовна 100%.
Колір тканини чорний.
Горловина оброблена в «резинку» шириною 20 мм.
</t>
    </r>
    <r>
      <rPr>
        <b/>
        <sz val="10"/>
        <rFont val="Arial"/>
        <family val="2"/>
        <charset val="204"/>
      </rPr>
      <t xml:space="preserve">Брендування спереду:
</t>
    </r>
    <r>
      <rPr>
        <sz val="10"/>
        <rFont val="Arial"/>
        <family val="2"/>
        <charset val="204"/>
      </rPr>
      <t xml:space="preserve">на грудях з лівого боку </t>
    </r>
    <r>
      <rPr>
        <b/>
        <sz val="10"/>
        <rFont val="Arial"/>
        <family val="2"/>
        <charset val="204"/>
      </rPr>
      <t>Логотип Foxtrot.ua</t>
    </r>
    <r>
      <rPr>
        <sz val="10"/>
        <rFont val="Arial"/>
        <family val="2"/>
        <charset val="204"/>
      </rPr>
      <t xml:space="preserve"> (шрифт Foxtrot medium), вишивка 2+0, колір жовто-синій,розмір 120х19 мм</t>
    </r>
  </si>
  <si>
    <r>
      <rPr>
        <b/>
        <sz val="10"/>
        <rFont val="Arial"/>
        <family val="2"/>
        <charset val="204"/>
      </rPr>
      <t xml:space="preserve">Фасон: Oversize (згідно з  "Візуалізація виробу")
</t>
    </r>
    <r>
      <rPr>
        <sz val="10"/>
        <rFont val="Arial"/>
        <family val="2"/>
        <charset val="204"/>
      </rPr>
      <t xml:space="preserve">Тканина Кулір (Туреччина)
Щiльнiсть 190 г/м2.
Склад тканини 95% бавовна, 5 % синтетичні матеріали.
Колір тканини чорний + Fuchsia blue / Pantone 2088 C 
 - Основний (основна частина виробу): Чорний
 - Допоміжний (лівий рукав виробу): Fuchsia blue / Pantone 2088 C 
Силует виробу прямий, подовжений, без розрізів по боках.
</t>
    </r>
    <r>
      <rPr>
        <sz val="10"/>
        <color theme="1"/>
        <rFont val="Arial"/>
        <family val="2"/>
        <charset val="204"/>
      </rPr>
      <t xml:space="preserve">Горловина в "резинку", шириною 20 мм, колір основної тканини. 
</t>
    </r>
    <r>
      <rPr>
        <sz val="10"/>
        <rFont val="Arial"/>
        <family val="2"/>
        <charset val="204"/>
      </rPr>
      <t xml:space="preserve">Довжина виробу по спині (для розміру М) -700 мм  без урахування обтачки горловини.
</t>
    </r>
    <r>
      <rPr>
        <b/>
        <sz val="10"/>
        <rFont val="Arial"/>
        <family val="2"/>
        <charset val="204"/>
      </rPr>
      <t xml:space="preserve">Брендування спереду:
</t>
    </r>
    <r>
      <rPr>
        <sz val="10"/>
        <rFont val="Arial"/>
        <family val="2"/>
        <charset val="204"/>
      </rPr>
      <t xml:space="preserve">На грудях по середині </t>
    </r>
    <r>
      <rPr>
        <b/>
        <sz val="10"/>
        <rFont val="Arial"/>
        <family val="2"/>
        <charset val="204"/>
      </rPr>
      <t xml:space="preserve"> Логотип FOX</t>
    </r>
    <r>
      <rPr>
        <sz val="10"/>
        <rFont val="Arial"/>
        <family val="2"/>
        <charset val="204"/>
      </rPr>
      <t xml:space="preserve">, вишивка 4+0, кольори жовтий, синій, фіолетовий, оранжевий розмір 180х179мм
</t>
    </r>
    <r>
      <rPr>
        <b/>
        <sz val="10"/>
        <rFont val="Arial"/>
        <family val="2"/>
        <charset val="204"/>
      </rPr>
      <t xml:space="preserve">Брендування на рукаві:
</t>
    </r>
    <r>
      <rPr>
        <sz val="10"/>
        <rFont val="Arial"/>
        <family val="2"/>
        <charset val="204"/>
      </rPr>
      <t>Логотип Партнера  «SWEET.TV» вишивка 3+0, колір червоний, білий, голубий , розмір 100x18 мм</t>
    </r>
  </si>
  <si>
    <t>Гарантія на виріб не менше 6 місяців з дати початку використання виробу, літньої форми з 01.04.2025р.
Важливо: тканина, вишиті логотипи та сам виріб не повинні змінювати колір та розмір при частому автоматичному пранні. Підтвердити</t>
  </si>
  <si>
    <t>Доставка на склад Замовника за адресою: Київська обл. с. Мартусівка, Броварський р-н., вул. Промислова 70, за рахунок Виконавця. Підтвердити</t>
  </si>
  <si>
    <r>
      <t xml:space="preserve">Логотип Партнера «Hisense» вишивка 1+0, колір білий, розмір 100x16 мм. </t>
    </r>
    <r>
      <rPr>
        <i/>
        <sz val="8"/>
        <color theme="0" tint="-0.249977111117893"/>
        <rFont val="Arial"/>
        <family val="2"/>
        <charset val="204"/>
      </rPr>
      <t>Вид 1</t>
    </r>
  </si>
  <si>
    <r>
      <t xml:space="preserve">Логотип Партнера «SWEET.TV» вишивка 3+0, колір червоний, білий, голубий , розмір 100x18 мм </t>
    </r>
    <r>
      <rPr>
        <i/>
        <sz val="8"/>
        <color theme="0" tint="-0.249977111117893"/>
        <rFont val="Arial"/>
        <family val="2"/>
        <charset val="204"/>
      </rPr>
      <t>Вид 3</t>
    </r>
  </si>
  <si>
    <r>
      <rPr>
        <u/>
        <sz val="10"/>
        <rFont val="Arial"/>
        <family val="2"/>
        <charset val="204"/>
      </rPr>
      <t xml:space="preserve">Маркування виробу. </t>
    </r>
    <r>
      <rPr>
        <sz val="10"/>
        <rFont val="Arial"/>
        <family val="2"/>
        <charset val="204"/>
      </rPr>
      <t xml:space="preserve">Кожен виріб повинен мати етикетку зі складом тканини, розміром виробу та рекомендаціями по догляду за виробом (експлуатаційні та попереджувальні знаки). 
Кожен виріб пакується в індивідуальний поліетиленовий пакет, який має містити маркування: штрих код, найменування виробу, розмір.
</t>
    </r>
    <r>
      <rPr>
        <u/>
        <sz val="10"/>
        <rFont val="Arial"/>
        <family val="2"/>
        <charset val="204"/>
      </rPr>
      <t>Маркування упаковки.</t>
    </r>
    <r>
      <rPr>
        <sz val="10"/>
        <rFont val="Arial"/>
        <family val="2"/>
        <charset val="204"/>
      </rPr>
      <t xml:space="preserve"> Вироби кожного виду з однаковими розмірами повинні бути упаковані в окремі картонні коробки, придатні для складського стелажного зберігання та містити маркування: штрих код, найменування виробу, розмір, кількість виробів в коробці. 
Змішування різних виробів та розмірів в одній коробці не дозволяється.
</t>
    </r>
    <r>
      <rPr>
        <u/>
        <sz val="10"/>
        <rFont val="Arial"/>
        <family val="2"/>
        <charset val="204"/>
      </rPr>
      <t>Маркування коробок.</t>
    </r>
    <r>
      <rPr>
        <sz val="10"/>
        <rFont val="Arial"/>
        <family val="2"/>
        <charset val="204"/>
      </rPr>
      <t xml:space="preserve"> На кожній коробці має бути зазначення з назвою та кількістю продукції, що знаходиться в середині. </t>
    </r>
    <r>
      <rPr>
        <i/>
        <sz val="10"/>
        <rFont val="Arial"/>
        <family val="2"/>
        <charset val="204"/>
      </rPr>
      <t>Підтвердити</t>
    </r>
  </si>
  <si>
    <t>•  Комерційна пропозиція у форматі Додатку 1 в Excel.</t>
  </si>
  <si>
    <t>•  Сканкопія комерційної пропозиції у форматі Додатку 1, що завірена підписом керівника та печаткою.</t>
  </si>
  <si>
    <t>•  Офіційний лист про відповідність учасника кваліфікаційним критеріям Замовника.</t>
  </si>
  <si>
    <r>
      <t xml:space="preserve">Підтвердити готовність, у разі перемоги, не пізніше 10 (десяти) робочих днів з моменту підписання договору виготовити еталонні зразки та надати на затвердження викраси кольорів для погодження  за адресою в м.Київ (адресу Замовникана або відділення НП). </t>
    </r>
    <r>
      <rPr>
        <i/>
        <sz val="10"/>
        <rFont val="Arial"/>
        <family val="2"/>
        <charset val="204"/>
      </rPr>
      <t>Пряма та зворотна доставка за рахунок Учасника.</t>
    </r>
    <r>
      <rPr>
        <sz val="10"/>
        <rFont val="Arial"/>
        <family val="2"/>
        <charset val="204"/>
      </rPr>
      <t xml:space="preserve">
Заміна тканини, кольорів, способів нанесення після погодження не допускається.</t>
    </r>
  </si>
  <si>
    <r>
      <t xml:space="preserve">Підтвердити готовність надати тестові зразки на запит Замовника протягом двох робочих днів для оцінки якості виробів, за адресою в м.Київ (адресу Замовникана або відділення НП). 
</t>
    </r>
    <r>
      <rPr>
        <i/>
        <sz val="10"/>
        <rFont val="Arial"/>
        <family val="2"/>
        <charset val="204"/>
      </rPr>
      <t>Пряма та зворотна доставка за рахунок Учасника.</t>
    </r>
  </si>
  <si>
    <r>
      <t xml:space="preserve">Для оцінки якості пошиття виробів та якості запропонованої в пропозиції тканини, Учасник має надати тестові зразки на запит Замовника протягом двох робочих днів для оцінки якості виробів, за адресою в м.Київ (адресу Замовникана або відділення НП). Пряма та зворотна доставка за рахунок Учасника.
</t>
    </r>
    <r>
      <rPr>
        <i/>
        <sz val="10"/>
        <color theme="1"/>
        <rFont val="Arial"/>
        <family val="2"/>
        <charset val="204"/>
      </rPr>
      <t>Надані зразки повертаються Учасникам після оголошення результатів процедури закупівлі.</t>
    </r>
  </si>
  <si>
    <t xml:space="preserve">Термін виконання замовлення: поставка виробів Вид 1, Вид 2, Вид 3, Вид4 не пізніше 15.03.2025 р. </t>
  </si>
  <si>
    <r>
      <rPr>
        <sz val="10"/>
        <rFont val="Arial"/>
        <family val="2"/>
        <charset val="204"/>
      </rPr>
      <t xml:space="preserve">або </t>
    </r>
    <r>
      <rPr>
        <b/>
        <sz val="10"/>
        <rFont val="Arial"/>
        <family val="2"/>
        <charset val="204"/>
      </rPr>
      <t>Вид 4.1 Футболка для вантажника</t>
    </r>
  </si>
  <si>
    <t>•  Лист у довільній формі про прийняття умов Договору в редакції Замовника або Протокол розбіжностей до Договору.</t>
  </si>
  <si>
    <r>
      <t xml:space="preserve">Вид 4.1 Футболка для вантажника. </t>
    </r>
    <r>
      <rPr>
        <i/>
        <sz val="8"/>
        <rFont val="Arial"/>
        <family val="2"/>
        <charset val="204"/>
      </rPr>
      <t xml:space="preserve">Готовий виріб класичного вільного крою, унісекс </t>
    </r>
  </si>
  <si>
    <r>
      <t xml:space="preserve">Вид 4.1 Футболка для вантажника. </t>
    </r>
    <r>
      <rPr>
        <i/>
        <sz val="8"/>
        <rFont val="Arial"/>
        <family val="2"/>
        <charset val="204"/>
      </rPr>
      <t>Готовий виріб класичного вільного крою, унісекс</t>
    </r>
  </si>
  <si>
    <r>
      <t xml:space="preserve">Вид 4 Футболка для вантажника. </t>
    </r>
    <r>
      <rPr>
        <i/>
        <sz val="8"/>
        <rFont val="Arial"/>
        <family val="2"/>
        <charset val="204"/>
      </rPr>
      <t>Пошиття відповідно ТЗ, Oversize</t>
    </r>
  </si>
  <si>
    <r>
      <t xml:space="preserve">В комерційній пропозиції для виробу Футболка для вантажника може бути запропоновано один з видів виробу:
</t>
    </r>
    <r>
      <rPr>
        <u/>
        <sz val="10"/>
        <rFont val="Arial"/>
        <family val="2"/>
        <charset val="204"/>
      </rPr>
      <t>Вид 4</t>
    </r>
    <r>
      <rPr>
        <i/>
        <u/>
        <sz val="10"/>
        <rFont val="Arial"/>
        <family val="2"/>
        <charset val="204"/>
      </rPr>
      <t xml:space="preserve"> Пошиття відповідно ТЗ, Oversize,</t>
    </r>
    <r>
      <rPr>
        <sz val="10"/>
        <rFont val="Arial"/>
        <family val="2"/>
        <charset val="204"/>
      </rPr>
      <t xml:space="preserve"> або </t>
    </r>
    <r>
      <rPr>
        <u/>
        <sz val="10"/>
        <rFont val="Arial"/>
        <family val="2"/>
        <charset val="204"/>
      </rPr>
      <t>Вид 4.1</t>
    </r>
    <r>
      <rPr>
        <i/>
        <u/>
        <sz val="10"/>
        <rFont val="Arial"/>
        <family val="2"/>
        <charset val="204"/>
      </rPr>
      <t xml:space="preserve"> Готовий виріб класичного вільного крою, унісекс</t>
    </r>
    <r>
      <rPr>
        <sz val="10"/>
        <rFont val="Arial"/>
        <family val="2"/>
        <charset val="204"/>
      </rPr>
      <t xml:space="preserve">
</t>
    </r>
    <r>
      <rPr>
        <i/>
        <sz val="10"/>
        <rFont val="Arial"/>
        <family val="2"/>
        <charset val="204"/>
      </rPr>
      <t>Зазначити запропонований вид виробу.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</si>
</sst>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₴_-;\-* #,##0.00\ _₴_-;_-* &quot;-&quot;??\ _₴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[&lt;=9999999]0##\-##\-##;\(0##\)\ ###\-##\-##"/>
    <numFmt numFmtId="167" formatCode="_-* #,##0.00\ [$грн.-422]_-;\-* #,##0.00\ [$грн.-422]_-;_-* &quot;-&quot;??\ [$грн.-422]_-;_-@_-"/>
    <numFmt numFmtId="168" formatCode="[$-FC22]d\ mmmm\ yyyy&quot; р.&quot;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i/>
      <sz val="8"/>
      <color theme="0" tint="-0.249977111117893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i/>
      <sz val="8"/>
      <name val="Arial"/>
      <family val="2"/>
      <charset val="204"/>
    </font>
    <font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2">
    <xf numFmtId="0" fontId="0" fillId="0" borderId="0"/>
    <xf numFmtId="0" fontId="18" fillId="0" borderId="0"/>
    <xf numFmtId="0" fontId="19" fillId="0" borderId="0"/>
    <xf numFmtId="0" fontId="17" fillId="0" borderId="0"/>
    <xf numFmtId="165" fontId="17" fillId="0" borderId="0" applyFont="0" applyFill="0" applyBorder="0" applyAlignment="0" applyProtection="0"/>
    <xf numFmtId="0" fontId="22" fillId="0" borderId="0"/>
    <xf numFmtId="0" fontId="17" fillId="0" borderId="0"/>
    <xf numFmtId="0" fontId="16" fillId="0" borderId="0"/>
    <xf numFmtId="0" fontId="16" fillId="0" borderId="0"/>
    <xf numFmtId="0" fontId="18" fillId="0" borderId="0"/>
    <xf numFmtId="0" fontId="26" fillId="0" borderId="0"/>
    <xf numFmtId="0" fontId="15" fillId="0" borderId="0"/>
    <xf numFmtId="0" fontId="27" fillId="0" borderId="0"/>
    <xf numFmtId="0" fontId="28" fillId="0" borderId="0"/>
    <xf numFmtId="0" fontId="14" fillId="0" borderId="0"/>
    <xf numFmtId="0" fontId="13" fillId="0" borderId="0"/>
    <xf numFmtId="0" fontId="18" fillId="0" borderId="0"/>
    <xf numFmtId="0" fontId="23" fillId="0" borderId="0"/>
    <xf numFmtId="0" fontId="25" fillId="0" borderId="0"/>
    <xf numFmtId="165" fontId="13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165" fontId="25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43" fontId="25" fillId="0" borderId="0" applyFont="0" applyFill="0" applyBorder="0" applyAlignment="0" applyProtection="0"/>
    <xf numFmtId="0" fontId="10" fillId="0" borderId="0"/>
    <xf numFmtId="0" fontId="9" fillId="0" borderId="0"/>
    <xf numFmtId="164" fontId="25" fillId="0" borderId="0" applyFont="0" applyFill="0" applyBorder="0" applyAlignment="0" applyProtection="0"/>
    <xf numFmtId="0" fontId="9" fillId="0" borderId="0"/>
    <xf numFmtId="0" fontId="9" fillId="0" borderId="0"/>
    <xf numFmtId="3" fontId="23" fillId="0" borderId="0">
      <alignment horizontal="center"/>
    </xf>
    <xf numFmtId="3" fontId="23" fillId="0" borderId="0">
      <alignment horizontal="center"/>
    </xf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</cellStyleXfs>
  <cellXfs count="105">
    <xf numFmtId="0" fontId="0" fillId="0" borderId="0" xfId="0"/>
    <xf numFmtId="0" fontId="21" fillId="0" borderId="0" xfId="0" applyFont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indent="1"/>
    </xf>
    <xf numFmtId="0" fontId="21" fillId="2" borderId="0" xfId="0" applyFont="1" applyFill="1" applyBorder="1" applyAlignment="1">
      <alignment horizontal="left" wrapText="1" indent="1"/>
    </xf>
    <xf numFmtId="0" fontId="29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horizontal="left" vertical="center" indent="1"/>
    </xf>
    <xf numFmtId="0" fontId="21" fillId="2" borderId="0" xfId="0" applyFont="1" applyFill="1" applyBorder="1" applyAlignment="1">
      <alignment vertical="center"/>
    </xf>
    <xf numFmtId="167" fontId="23" fillId="2" borderId="4" xfId="45" applyNumberFormat="1" applyFont="1" applyFill="1" applyBorder="1" applyAlignment="1" applyProtection="1">
      <alignment horizontal="right" vertical="center" wrapText="1"/>
      <protection locked="0"/>
    </xf>
    <xf numFmtId="167" fontId="23" fillId="2" borderId="4" xfId="45" applyNumberFormat="1" applyFont="1" applyFill="1" applyBorder="1" applyAlignment="1" applyProtection="1">
      <alignment vertical="center" wrapText="1"/>
      <protection locked="0"/>
    </xf>
    <xf numFmtId="3" fontId="23" fillId="2" borderId="4" xfId="1" applyNumberFormat="1" applyFont="1" applyFill="1" applyBorder="1" applyAlignment="1" applyProtection="1">
      <alignment horizontal="center" vertical="center" wrapText="1"/>
    </xf>
    <xf numFmtId="0" fontId="23" fillId="2" borderId="4" xfId="1" applyFont="1" applyFill="1" applyBorder="1" applyAlignment="1" applyProtection="1">
      <alignment horizontal="left" vertical="center" wrapText="1" indent="1"/>
      <protection locked="0"/>
    </xf>
    <xf numFmtId="0" fontId="21" fillId="2" borderId="0" xfId="0" applyFont="1" applyFill="1"/>
    <xf numFmtId="0" fontId="21" fillId="2" borderId="5" xfId="0" applyFont="1" applyFill="1" applyBorder="1"/>
    <xf numFmtId="0" fontId="24" fillId="2" borderId="6" xfId="46" applyFont="1" applyFill="1" applyBorder="1" applyAlignment="1" applyProtection="1">
      <alignment horizontal="right" vertical="center"/>
      <protection locked="0"/>
    </xf>
    <xf numFmtId="167" fontId="24" fillId="2" borderId="5" xfId="1" applyNumberFormat="1" applyFont="1" applyFill="1" applyBorder="1" applyAlignment="1" applyProtection="1">
      <alignment vertical="center" wrapText="1"/>
    </xf>
    <xf numFmtId="167" fontId="24" fillId="2" borderId="7" xfId="1" applyNumberFormat="1" applyFont="1" applyFill="1" applyBorder="1" applyAlignment="1" applyProtection="1">
      <alignment horizontal="right" vertical="center" wrapText="1"/>
    </xf>
    <xf numFmtId="167" fontId="24" fillId="2" borderId="6" xfId="1" applyNumberFormat="1" applyFont="1" applyFill="1" applyBorder="1" applyAlignment="1" applyProtection="1">
      <alignment horizontal="right" vertical="center" wrapText="1"/>
    </xf>
    <xf numFmtId="0" fontId="24" fillId="0" borderId="18" xfId="0" applyFont="1" applyFill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top" wrapText="1" indent="1"/>
    </xf>
    <xf numFmtId="0" fontId="32" fillId="0" borderId="12" xfId="52" applyFont="1" applyBorder="1" applyAlignment="1">
      <alignment horizontal="left" vertical="top" wrapText="1" indent="1"/>
    </xf>
    <xf numFmtId="0" fontId="21" fillId="2" borderId="16" xfId="0" applyFont="1" applyFill="1" applyBorder="1" applyAlignment="1">
      <alignment horizontal="left" vertical="top" wrapText="1" indent="1"/>
    </xf>
    <xf numFmtId="0" fontId="21" fillId="2" borderId="16" xfId="0" quotePrefix="1" applyFont="1" applyFill="1" applyBorder="1" applyAlignment="1">
      <alignment horizontal="left" vertical="top" wrapText="1" indent="2"/>
    </xf>
    <xf numFmtId="0" fontId="34" fillId="2" borderId="16" xfId="0" applyFont="1" applyFill="1" applyBorder="1" applyAlignment="1">
      <alignment horizontal="left" vertical="top" wrapText="1" indent="1"/>
    </xf>
    <xf numFmtId="0" fontId="21" fillId="2" borderId="14" xfId="0" applyFont="1" applyFill="1" applyBorder="1" applyAlignment="1">
      <alignment horizontal="left" vertical="top" wrapText="1" indent="2"/>
    </xf>
    <xf numFmtId="168" fontId="24" fillId="0" borderId="10" xfId="0" applyNumberFormat="1" applyFont="1" applyFill="1" applyBorder="1" applyAlignment="1">
      <alignment horizontal="left" vertical="top" wrapText="1" indent="1"/>
    </xf>
    <xf numFmtId="0" fontId="23" fillId="0" borderId="9" xfId="0" applyFont="1" applyBorder="1" applyAlignment="1">
      <alignment horizontal="left" vertical="top" wrapText="1" indent="1"/>
    </xf>
    <xf numFmtId="0" fontId="23" fillId="0" borderId="4" xfId="0" applyFont="1" applyBorder="1" applyAlignment="1">
      <alignment horizontal="left" vertical="top" wrapText="1" indent="1"/>
    </xf>
    <xf numFmtId="0" fontId="21" fillId="0" borderId="1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left" vertical="top" wrapText="1" indent="1"/>
    </xf>
    <xf numFmtId="0" fontId="21" fillId="0" borderId="13" xfId="0" applyFont="1" applyBorder="1" applyAlignment="1">
      <alignment horizontal="left" vertical="top" wrapText="1" indent="1"/>
    </xf>
    <xf numFmtId="0" fontId="21" fillId="0" borderId="9" xfId="0" applyFont="1" applyBorder="1" applyAlignment="1">
      <alignment horizontal="left" vertical="top" wrapText="1" indent="1"/>
    </xf>
    <xf numFmtId="0" fontId="32" fillId="0" borderId="9" xfId="52" applyFont="1" applyBorder="1" applyAlignment="1">
      <alignment horizontal="left" vertical="top" wrapText="1" indent="1"/>
    </xf>
    <xf numFmtId="0" fontId="23" fillId="0" borderId="8" xfId="0" applyFont="1" applyBorder="1" applyAlignment="1">
      <alignment horizontal="left" vertical="top" wrapText="1" indent="1"/>
    </xf>
    <xf numFmtId="0" fontId="21" fillId="0" borderId="0" xfId="0" applyFont="1" applyBorder="1" applyAlignment="1">
      <alignment horizontal="left" vertical="top" wrapText="1" indent="1"/>
    </xf>
    <xf numFmtId="0" fontId="20" fillId="0" borderId="4" xfId="0" applyFont="1" applyBorder="1" applyAlignment="1">
      <alignment horizontal="left" vertical="top" wrapText="1" indent="1"/>
    </xf>
    <xf numFmtId="0" fontId="20" fillId="0" borderId="1" xfId="0" applyFont="1" applyBorder="1" applyAlignment="1">
      <alignment horizontal="left" vertical="top" wrapText="1" indent="1"/>
    </xf>
    <xf numFmtId="0" fontId="20" fillId="0" borderId="8" xfId="0" applyFont="1" applyBorder="1" applyAlignment="1">
      <alignment horizontal="left" vertical="top" wrapText="1" indent="1"/>
    </xf>
    <xf numFmtId="0" fontId="21" fillId="0" borderId="0" xfId="0" applyFont="1" applyBorder="1" applyAlignment="1">
      <alignment horizontal="left" vertical="top" indent="1"/>
    </xf>
    <xf numFmtId="0" fontId="20" fillId="2" borderId="2" xfId="0" applyFont="1" applyFill="1" applyBorder="1" applyAlignment="1">
      <alignment horizontal="left" vertical="top" wrapText="1" indent="1"/>
    </xf>
    <xf numFmtId="0" fontId="20" fillId="2" borderId="15" xfId="0" applyFont="1" applyFill="1" applyBorder="1" applyAlignment="1">
      <alignment horizontal="left" vertical="top" wrapText="1" indent="1"/>
    </xf>
    <xf numFmtId="0" fontId="20" fillId="0" borderId="11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vertical="top" wrapText="1"/>
    </xf>
    <xf numFmtId="0" fontId="20" fillId="0" borderId="5" xfId="0" applyFont="1" applyBorder="1" applyAlignment="1">
      <alignment horizontal="left" vertical="top" wrapText="1" indent="1"/>
    </xf>
    <xf numFmtId="0" fontId="20" fillId="0" borderId="1" xfId="0" applyFont="1" applyBorder="1" applyAlignment="1">
      <alignment horizontal="left" vertical="top" wrapText="1" indent="1"/>
    </xf>
    <xf numFmtId="0" fontId="20" fillId="0" borderId="12" xfId="0" applyFont="1" applyBorder="1" applyAlignment="1">
      <alignment horizontal="left" vertical="top" wrapText="1" indent="1"/>
    </xf>
    <xf numFmtId="0" fontId="20" fillId="0" borderId="8" xfId="0" applyFont="1" applyBorder="1" applyAlignment="1">
      <alignment horizontal="left" vertical="top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23" fillId="2" borderId="4" xfId="7" applyFont="1" applyFill="1" applyBorder="1" applyAlignment="1">
      <alignment horizontal="left" wrapText="1" indent="1"/>
    </xf>
    <xf numFmtId="0" fontId="23" fillId="2" borderId="5" xfId="45" applyFont="1" applyFill="1" applyBorder="1" applyAlignment="1">
      <alignment horizontal="left" vertical="center" wrapText="1" indent="1"/>
    </xf>
    <xf numFmtId="0" fontId="23" fillId="2" borderId="6" xfId="45" applyFont="1" applyFill="1" applyBorder="1" applyAlignment="1">
      <alignment horizontal="left" vertical="center" wrapText="1" indent="1"/>
    </xf>
    <xf numFmtId="0" fontId="23" fillId="2" borderId="5" xfId="1" applyFont="1" applyFill="1" applyBorder="1" applyAlignment="1" applyProtection="1">
      <alignment horizontal="left" vertical="center" wrapText="1" indent="1"/>
      <protection locked="0"/>
    </xf>
    <xf numFmtId="0" fontId="23" fillId="2" borderId="6" xfId="1" applyFont="1" applyFill="1" applyBorder="1" applyAlignment="1" applyProtection="1">
      <alignment horizontal="left" vertical="center" wrapText="1" indent="1"/>
      <protection locked="0"/>
    </xf>
    <xf numFmtId="0" fontId="23" fillId="2" borderId="4" xfId="46" applyFont="1" applyFill="1" applyBorder="1" applyAlignment="1">
      <alignment horizontal="left" vertical="top" wrapText="1"/>
    </xf>
    <xf numFmtId="0" fontId="23" fillId="2" borderId="19" xfId="46" applyFont="1" applyFill="1" applyBorder="1" applyAlignment="1">
      <alignment horizontal="left" vertical="top" wrapText="1"/>
    </xf>
    <xf numFmtId="0" fontId="23" fillId="2" borderId="21" xfId="46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vertical="top"/>
    </xf>
    <xf numFmtId="0" fontId="24" fillId="2" borderId="4" xfId="46" applyFont="1" applyFill="1" applyBorder="1" applyAlignment="1">
      <alignment horizontal="left" vertical="top" wrapText="1"/>
    </xf>
    <xf numFmtId="0" fontId="24" fillId="2" borderId="4" xfId="46" applyFont="1" applyFill="1" applyBorder="1" applyAlignment="1">
      <alignment vertical="top" wrapText="1"/>
    </xf>
    <xf numFmtId="0" fontId="21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vertical="top"/>
    </xf>
    <xf numFmtId="0" fontId="24" fillId="2" borderId="4" xfId="0" applyFont="1" applyFill="1" applyBorder="1" applyAlignment="1">
      <alignment vertical="top" wrapText="1"/>
    </xf>
    <xf numFmtId="0" fontId="21" fillId="2" borderId="4" xfId="46" applyFont="1" applyFill="1" applyBorder="1" applyAlignment="1">
      <alignment horizontal="right" vertical="top" wrapText="1"/>
    </xf>
    <xf numFmtId="0" fontId="21" fillId="2" borderId="4" xfId="46" applyFont="1" applyFill="1" applyBorder="1" applyAlignment="1">
      <alignment horizontal="center" vertical="top" wrapText="1"/>
    </xf>
    <xf numFmtId="0" fontId="23" fillId="2" borderId="4" xfId="46" applyFont="1" applyFill="1" applyBorder="1" applyAlignment="1">
      <alignment horizontal="right" vertical="top"/>
    </xf>
    <xf numFmtId="0" fontId="23" fillId="0" borderId="4" xfId="46" applyFont="1" applyFill="1" applyBorder="1" applyAlignment="1">
      <alignment horizontal="center" vertical="top"/>
    </xf>
    <xf numFmtId="0" fontId="20" fillId="2" borderId="4" xfId="46" applyFont="1" applyFill="1" applyBorder="1" applyAlignment="1">
      <alignment horizontal="center" vertical="top"/>
    </xf>
    <xf numFmtId="0" fontId="20" fillId="2" borderId="4" xfId="46" applyFont="1" applyFill="1" applyBorder="1" applyAlignment="1">
      <alignment horizontal="right" vertical="top"/>
    </xf>
    <xf numFmtId="1" fontId="24" fillId="0" borderId="4" xfId="46" applyNumberFormat="1" applyFont="1" applyFill="1" applyBorder="1" applyAlignment="1">
      <alignment horizontal="center" vertical="top"/>
    </xf>
    <xf numFmtId="0" fontId="21" fillId="2" borderId="23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/>
    </xf>
    <xf numFmtId="0" fontId="20" fillId="2" borderId="23" xfId="0" applyFont="1" applyFill="1" applyBorder="1" applyAlignment="1">
      <alignment vertical="top"/>
    </xf>
    <xf numFmtId="0" fontId="20" fillId="2" borderId="23" xfId="0" applyFont="1" applyFill="1" applyBorder="1" applyAlignment="1">
      <alignment horizontal="left" vertical="top"/>
    </xf>
    <xf numFmtId="0" fontId="20" fillId="2" borderId="20" xfId="0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vertical="top"/>
    </xf>
    <xf numFmtId="0" fontId="21" fillId="2" borderId="22" xfId="0" applyFont="1" applyFill="1" applyBorder="1" applyAlignment="1">
      <alignment vertical="top"/>
    </xf>
    <xf numFmtId="0" fontId="23" fillId="2" borderId="15" xfId="46" applyFont="1" applyFill="1" applyBorder="1" applyAlignment="1">
      <alignment horizontal="left" vertical="top" wrapText="1"/>
    </xf>
    <xf numFmtId="0" fontId="23" fillId="2" borderId="20" xfId="46" applyFont="1" applyFill="1" applyBorder="1" applyAlignment="1">
      <alignment horizontal="left" vertical="top" wrapText="1"/>
    </xf>
    <xf numFmtId="0" fontId="23" fillId="2" borderId="22" xfId="46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 indent="1"/>
    </xf>
    <xf numFmtId="0" fontId="21" fillId="2" borderId="0" xfId="0" applyFont="1" applyFill="1" applyBorder="1" applyAlignment="1">
      <alignment horizontal="left" vertical="top" indent="1"/>
    </xf>
    <xf numFmtId="0" fontId="20" fillId="2" borderId="4" xfId="0" applyFont="1" applyFill="1" applyBorder="1" applyAlignment="1">
      <alignment horizontal="left" vertical="top" wrapText="1" indent="1"/>
    </xf>
    <xf numFmtId="0" fontId="24" fillId="2" borderId="4" xfId="0" applyFont="1" applyFill="1" applyBorder="1" applyAlignment="1">
      <alignment horizontal="left" vertical="top" wrapText="1" indent="1"/>
    </xf>
    <xf numFmtId="0" fontId="24" fillId="2" borderId="5" xfId="45" applyFont="1" applyFill="1" applyBorder="1" applyAlignment="1" applyProtection="1">
      <alignment horizontal="left" vertical="top" wrapText="1" indent="1"/>
      <protection locked="0"/>
    </xf>
    <xf numFmtId="0" fontId="24" fillId="2" borderId="6" xfId="45" applyFont="1" applyFill="1" applyBorder="1" applyAlignment="1" applyProtection="1">
      <alignment horizontal="left" vertical="top" wrapText="1" indent="1"/>
      <protection locked="0"/>
    </xf>
    <xf numFmtId="0" fontId="23" fillId="2" borderId="4" xfId="1" applyFont="1" applyFill="1" applyBorder="1" applyAlignment="1" applyProtection="1">
      <alignment horizontal="left" vertical="top" wrapText="1" indent="1"/>
      <protection locked="0"/>
    </xf>
    <xf numFmtId="0" fontId="23" fillId="2" borderId="4" xfId="45" applyFont="1" applyFill="1" applyBorder="1" applyAlignment="1" applyProtection="1">
      <alignment horizontal="left" vertical="top" wrapText="1" indent="1"/>
      <protection locked="0"/>
    </xf>
    <xf numFmtId="0" fontId="24" fillId="2" borderId="4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166" fontId="23" fillId="2" borderId="4" xfId="0" applyNumberFormat="1" applyFont="1" applyFill="1" applyBorder="1" applyAlignment="1">
      <alignment horizontal="left" vertical="center" indent="1"/>
    </xf>
    <xf numFmtId="0" fontId="21" fillId="2" borderId="0" xfId="0" applyFont="1" applyFill="1" applyAlignment="1">
      <alignment wrapText="1"/>
    </xf>
    <xf numFmtId="3" fontId="23" fillId="2" borderId="1" xfId="1" applyNumberFormat="1" applyFont="1" applyFill="1" applyBorder="1" applyAlignment="1" applyProtection="1">
      <alignment horizontal="center" vertical="center" wrapText="1"/>
    </xf>
    <xf numFmtId="3" fontId="23" fillId="2" borderId="8" xfId="1" applyNumberFormat="1" applyFont="1" applyFill="1" applyBorder="1" applyAlignment="1" applyProtection="1">
      <alignment horizontal="center" vertical="center" wrapText="1"/>
    </xf>
    <xf numFmtId="0" fontId="21" fillId="2" borderId="5" xfId="46" applyFont="1" applyFill="1" applyBorder="1" applyAlignment="1">
      <alignment horizontal="center" vertical="top" wrapText="1"/>
    </xf>
    <xf numFmtId="0" fontId="21" fillId="2" borderId="6" xfId="46" applyFont="1" applyFill="1" applyBorder="1" applyAlignment="1">
      <alignment horizontal="center" vertical="top" wrapText="1"/>
    </xf>
    <xf numFmtId="0" fontId="23" fillId="0" borderId="5" xfId="46" applyFont="1" applyFill="1" applyBorder="1" applyAlignment="1">
      <alignment horizontal="center" vertical="top"/>
    </xf>
    <xf numFmtId="0" fontId="23" fillId="0" borderId="6" xfId="46" applyFont="1" applyFill="1" applyBorder="1" applyAlignment="1">
      <alignment horizontal="center" vertical="top"/>
    </xf>
    <xf numFmtId="0" fontId="20" fillId="2" borderId="5" xfId="46" applyFont="1" applyFill="1" applyBorder="1" applyAlignment="1">
      <alignment horizontal="center" vertical="top"/>
    </xf>
    <xf numFmtId="0" fontId="20" fillId="2" borderId="6" xfId="46" applyFont="1" applyFill="1" applyBorder="1" applyAlignment="1">
      <alignment horizontal="center" vertical="top"/>
    </xf>
    <xf numFmtId="0" fontId="20" fillId="0" borderId="3" xfId="0" applyFont="1" applyBorder="1" applyAlignment="1">
      <alignment horizontal="left" vertical="top" wrapText="1" indent="1"/>
    </xf>
    <xf numFmtId="0" fontId="32" fillId="0" borderId="8" xfId="52" applyFont="1" applyBorder="1" applyAlignment="1">
      <alignment horizontal="left" vertical="top" wrapText="1" indent="1"/>
    </xf>
  </cellXfs>
  <cellStyles count="62">
    <cellStyle name="Excel Built-in Normal" xfId="12" xr:uid="{00000000-0005-0000-0000-000000000000}"/>
    <cellStyle name="Normal 2 2" xfId="5" xr:uid="{00000000-0005-0000-0000-000001000000}"/>
    <cellStyle name="Normal_62C79F3C" xfId="9" xr:uid="{00000000-0005-0000-0000-000002000000}"/>
    <cellStyle name="TableStyleLight1" xfId="10" xr:uid="{00000000-0005-0000-0000-000003000000}"/>
    <cellStyle name="Гіперпосилання" xfId="52" builtinId="8"/>
    <cellStyle name="Звичайний" xfId="0" builtinId="0"/>
    <cellStyle name="Обычный 10" xfId="41" xr:uid="{00000000-0005-0000-0000-000006000000}"/>
    <cellStyle name="Обычный 12" xfId="6" xr:uid="{00000000-0005-0000-0000-000007000000}"/>
    <cellStyle name="Обычный 12 2" xfId="22" xr:uid="{00000000-0005-0000-0000-000008000000}"/>
    <cellStyle name="Обычный 14" xfId="8" xr:uid="{00000000-0005-0000-0000-000009000000}"/>
    <cellStyle name="Обычный 14 2" xfId="24" xr:uid="{00000000-0005-0000-0000-00000A000000}"/>
    <cellStyle name="Обычный 14 3" xfId="38" xr:uid="{00000000-0005-0000-0000-00000B000000}"/>
    <cellStyle name="Обычный 16" xfId="44" xr:uid="{00000000-0005-0000-0000-00000C000000}"/>
    <cellStyle name="Обычный 2" xfId="1" xr:uid="{00000000-0005-0000-0000-00000D000000}"/>
    <cellStyle name="Обычный 2 2" xfId="16" xr:uid="{00000000-0005-0000-0000-00000E000000}"/>
    <cellStyle name="Обычный 2 3" xfId="17" xr:uid="{00000000-0005-0000-0000-00000F000000}"/>
    <cellStyle name="Обычный 3" xfId="3" xr:uid="{00000000-0005-0000-0000-000010000000}"/>
    <cellStyle name="Обычный 3 2" xfId="18" xr:uid="{00000000-0005-0000-0000-000011000000}"/>
    <cellStyle name="Обычный 3 2 2 2" xfId="40" xr:uid="{00000000-0005-0000-0000-000012000000}"/>
    <cellStyle name="Обычный 3 3" xfId="20" xr:uid="{00000000-0005-0000-0000-000013000000}"/>
    <cellStyle name="Обычный 3 4" xfId="29" xr:uid="{00000000-0005-0000-0000-000014000000}"/>
    <cellStyle name="Обычный 3 5" xfId="36" xr:uid="{00000000-0005-0000-0000-000015000000}"/>
    <cellStyle name="Обычный 3 5 4" xfId="53" xr:uid="{00000000-0005-0000-0000-000016000000}"/>
    <cellStyle name="Обычный 3 6" xfId="42" xr:uid="{00000000-0005-0000-0000-000017000000}"/>
    <cellStyle name="Обычный 31" xfId="13" xr:uid="{00000000-0005-0000-0000-000018000000}"/>
    <cellStyle name="Обычный 4" xfId="7" xr:uid="{00000000-0005-0000-0000-000019000000}"/>
    <cellStyle name="Обычный 4 2" xfId="23" xr:uid="{00000000-0005-0000-0000-00001A000000}"/>
    <cellStyle name="Обычный 4 3" xfId="31" xr:uid="{00000000-0005-0000-0000-00001B000000}"/>
    <cellStyle name="Обычный 4 4" xfId="39" xr:uid="{00000000-0005-0000-0000-00001C000000}"/>
    <cellStyle name="Обычный 4 5" xfId="43" xr:uid="{00000000-0005-0000-0000-00001D000000}"/>
    <cellStyle name="Обычный 4 6" xfId="60" xr:uid="{00000000-0005-0000-0000-00001E000000}"/>
    <cellStyle name="Обычный 4 7" xfId="56" xr:uid="{00000000-0005-0000-0000-00001F000000}"/>
    <cellStyle name="Обычный 5" xfId="11" xr:uid="{00000000-0005-0000-0000-000020000000}"/>
    <cellStyle name="Обычный 5 2" xfId="15" xr:uid="{00000000-0005-0000-0000-000021000000}"/>
    <cellStyle name="Обычный 5 2 2" xfId="27" xr:uid="{00000000-0005-0000-0000-000022000000}"/>
    <cellStyle name="Обычный 5 3" xfId="25" xr:uid="{00000000-0005-0000-0000-000023000000}"/>
    <cellStyle name="Обычный 5 3 2" xfId="46" xr:uid="{00000000-0005-0000-0000-000024000000}"/>
    <cellStyle name="Обычный 5 3 2 2" xfId="50" xr:uid="{00000000-0005-0000-0000-000025000000}"/>
    <cellStyle name="Обычный 5 3 2 2 2" xfId="55" xr:uid="{00000000-0005-0000-0000-000026000000}"/>
    <cellStyle name="Обычный 5 3 2 3" xfId="59" xr:uid="{00000000-0005-0000-0000-000027000000}"/>
    <cellStyle name="Обычный 5 4" xfId="33" xr:uid="{00000000-0005-0000-0000-000028000000}"/>
    <cellStyle name="Обычный 5 5" xfId="35" xr:uid="{00000000-0005-0000-0000-000029000000}"/>
    <cellStyle name="Обычный 5 6" xfId="48" xr:uid="{00000000-0005-0000-0000-00002A000000}"/>
    <cellStyle name="Обычный 5 7" xfId="49" xr:uid="{00000000-0005-0000-0000-00002B000000}"/>
    <cellStyle name="Обычный 5 7 2" xfId="57" xr:uid="{00000000-0005-0000-0000-00002C000000}"/>
    <cellStyle name="Обычный 8" xfId="14" xr:uid="{00000000-0005-0000-0000-00002D000000}"/>
    <cellStyle name="Обычный 8 2" xfId="26" xr:uid="{00000000-0005-0000-0000-00002E000000}"/>
    <cellStyle name="Обычный 8 3 4" xfId="45" xr:uid="{00000000-0005-0000-0000-00002F000000}"/>
    <cellStyle name="Обычный 8 3 4 2" xfId="51" xr:uid="{00000000-0005-0000-0000-000030000000}"/>
    <cellStyle name="Обычный 8 3 4 3" xfId="54" xr:uid="{00000000-0005-0000-0000-000031000000}"/>
    <cellStyle name="Обычный 8 3 4 4" xfId="58" xr:uid="{00000000-0005-0000-0000-000032000000}"/>
    <cellStyle name="Обычный 8 7 2" xfId="47" xr:uid="{00000000-0005-0000-0000-000033000000}"/>
    <cellStyle name="Обычный_1.3. Шаблон спецификации" xfId="61" xr:uid="{00000000-0005-0000-0000-000034000000}"/>
    <cellStyle name="Стиль 1" xfId="2" xr:uid="{00000000-0005-0000-0000-000035000000}"/>
    <cellStyle name="Финансовый 2" xfId="4" xr:uid="{00000000-0005-0000-0000-000036000000}"/>
    <cellStyle name="Финансовый 2 2" xfId="19" xr:uid="{00000000-0005-0000-0000-000037000000}"/>
    <cellStyle name="Финансовый 2 2 2" xfId="28" xr:uid="{00000000-0005-0000-0000-000038000000}"/>
    <cellStyle name="Финансовый 2 2 3" xfId="32" xr:uid="{00000000-0005-0000-0000-000039000000}"/>
    <cellStyle name="Финансовый 2 3" xfId="21" xr:uid="{00000000-0005-0000-0000-00003A000000}"/>
    <cellStyle name="Финансовый 2 4" xfId="30" xr:uid="{00000000-0005-0000-0000-00003B000000}"/>
    <cellStyle name="Финансовый 3" xfId="34" xr:uid="{00000000-0005-0000-0000-00003C000000}"/>
    <cellStyle name="Финансовый 4" xfId="37" xr:uid="{00000000-0005-0000-0000-00003D000000}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153483</xdr:colOff>
      <xdr:row>15</xdr:row>
      <xdr:rowOff>113240</xdr:rowOff>
    </xdr:from>
    <xdr:to>
      <xdr:col>2</xdr:col>
      <xdr:colOff>1800225</xdr:colOff>
      <xdr:row>33</xdr:row>
      <xdr:rowOff>14535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D9CDB29-2305-447A-AB4F-45CEE5DA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1958" y="5618690"/>
          <a:ext cx="3532692" cy="2815945"/>
        </a:xfrm>
        <a:prstGeom prst="rect">
          <a:avLst/>
        </a:prstGeom>
      </xdr:spPr>
    </xdr:pic>
    <xdr:clientData/>
  </xdr:twoCellAnchor>
  <xdr:twoCellAnchor editAs="oneCell">
    <xdr:from>
      <xdr:col>5</xdr:col>
      <xdr:colOff>115358</xdr:colOff>
      <xdr:row>15</xdr:row>
      <xdr:rowOff>99861</xdr:rowOff>
    </xdr:from>
    <xdr:to>
      <xdr:col>7</xdr:col>
      <xdr:colOff>57103</xdr:colOff>
      <xdr:row>32</xdr:row>
      <xdr:rowOff>123824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7C9E1F3-A343-4F00-A7CD-9CA3F5C2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7633" y="5605311"/>
          <a:ext cx="3713645" cy="2776689"/>
        </a:xfrm>
        <a:prstGeom prst="rect">
          <a:avLst/>
        </a:prstGeom>
      </xdr:spPr>
    </xdr:pic>
    <xdr:clientData/>
  </xdr:twoCellAnchor>
  <xdr:twoCellAnchor editAs="oneCell">
    <xdr:from>
      <xdr:col>3</xdr:col>
      <xdr:colOff>52648</xdr:colOff>
      <xdr:row>15</xdr:row>
      <xdr:rowOff>131231</xdr:rowOff>
    </xdr:from>
    <xdr:to>
      <xdr:col>4</xdr:col>
      <xdr:colOff>1801475</xdr:colOff>
      <xdr:row>32</xdr:row>
      <xdr:rowOff>133348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5E6E342-A7C8-4CB9-BE23-D2C9CDD8F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3023" y="5636681"/>
          <a:ext cx="3634777" cy="2754843"/>
        </a:xfrm>
        <a:prstGeom prst="rect">
          <a:avLst/>
        </a:prstGeom>
      </xdr:spPr>
    </xdr:pic>
    <xdr:clientData/>
  </xdr:twoCellAnchor>
  <xdr:twoCellAnchor editAs="oneCell">
    <xdr:from>
      <xdr:col>0</xdr:col>
      <xdr:colOff>74084</xdr:colOff>
      <xdr:row>18</xdr:row>
      <xdr:rowOff>42335</xdr:rowOff>
    </xdr:from>
    <xdr:to>
      <xdr:col>0</xdr:col>
      <xdr:colOff>2698692</xdr:colOff>
      <xdr:row>32</xdr:row>
      <xdr:rowOff>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A7A8E82-E8D5-485C-BEE5-1B604908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6383264"/>
          <a:ext cx="2624608" cy="224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106892</xdr:colOff>
      <xdr:row>15</xdr:row>
      <xdr:rowOff>157693</xdr:rowOff>
    </xdr:from>
    <xdr:ext cx="1661584" cy="1988912"/>
    <xdr:pic>
      <xdr:nvPicPr>
        <xdr:cNvPr id="6" name="Рисунок 5">
          <a:extLst>
            <a:ext uri="{FF2B5EF4-FFF2-40B4-BE49-F238E27FC236}">
              <a16:creationId xmlns:a16="http://schemas.microsoft.com/office/drawing/2014/main" id="{ABD8B0C8-3EE3-458A-94D3-1ECC13224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83"/>
        <a:stretch/>
      </xdr:blipFill>
      <xdr:spPr>
        <a:xfrm>
          <a:off x="14727767" y="6415618"/>
          <a:ext cx="1661584" cy="1988912"/>
        </a:xfrm>
        <a:prstGeom prst="rect">
          <a:avLst/>
        </a:prstGeom>
      </xdr:spPr>
    </xdr:pic>
    <xdr:clientData/>
  </xdr:oneCellAnchor>
  <xdr:oneCellAnchor>
    <xdr:from>
      <xdr:col>8</xdr:col>
      <xdr:colOff>223308</xdr:colOff>
      <xdr:row>15</xdr:row>
      <xdr:rowOff>29634</xdr:rowOff>
    </xdr:from>
    <xdr:ext cx="1661584" cy="1988912"/>
    <xdr:pic>
      <xdr:nvPicPr>
        <xdr:cNvPr id="7" name="Рисунок 6">
          <a:extLst>
            <a:ext uri="{FF2B5EF4-FFF2-40B4-BE49-F238E27FC236}">
              <a16:creationId xmlns:a16="http://schemas.microsoft.com/office/drawing/2014/main" id="{ECD62FE8-3ACD-4DE4-8884-C1C8C5CC19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83"/>
        <a:stretch/>
      </xdr:blipFill>
      <xdr:spPr>
        <a:xfrm>
          <a:off x="16730133" y="6287559"/>
          <a:ext cx="1661584" cy="1988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51@foxtrot.ua" TargetMode="External"/><Relationship Id="rId2" Type="http://schemas.openxmlformats.org/officeDocument/2006/relationships/hyperlink" Target="http://www.foxtrotgroup.com.ua/uk/tender.html" TargetMode="External"/><Relationship Id="rId1" Type="http://schemas.openxmlformats.org/officeDocument/2006/relationships/hyperlink" Target="mailto:tender-GKF@foxtrot.kiev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showGridLines="0" showZeros="0" tabSelected="1" defaultGridColor="0" colorId="22" zoomScaleNormal="100" workbookViewId="0">
      <pane ySplit="1" topLeftCell="A2" activePane="bottomLeft" state="frozen"/>
      <selection activeCell="B13" sqref="B13"/>
      <selection pane="bottomLeft" activeCell="B2" sqref="B2"/>
    </sheetView>
  </sheetViews>
  <sheetFormatPr defaultRowHeight="12.75" x14ac:dyDescent="0.25"/>
  <cols>
    <col min="1" max="1" width="34.42578125" style="40" customWidth="1"/>
    <col min="2" max="2" width="103.7109375" style="36" customWidth="1"/>
    <col min="3" max="16384" width="9.140625" style="1"/>
  </cols>
  <sheetData>
    <row r="1" spans="1:2" x14ac:dyDescent="0.25">
      <c r="A1" s="45" t="s">
        <v>58</v>
      </c>
      <c r="B1" s="45"/>
    </row>
    <row r="2" spans="1:2" x14ac:dyDescent="0.25">
      <c r="A2" s="46" t="s">
        <v>57</v>
      </c>
      <c r="B2" s="19" t="s">
        <v>77</v>
      </c>
    </row>
    <row r="3" spans="1:2" x14ac:dyDescent="0.25">
      <c r="A3" s="46"/>
      <c r="B3" s="20" t="s">
        <v>59</v>
      </c>
    </row>
    <row r="4" spans="1:2" ht="25.5" x14ac:dyDescent="0.25">
      <c r="A4" s="46"/>
      <c r="B4" s="20" t="s">
        <v>78</v>
      </c>
    </row>
    <row r="5" spans="1:2" x14ac:dyDescent="0.25">
      <c r="A5" s="46"/>
      <c r="B5" s="20" t="s">
        <v>65</v>
      </c>
    </row>
    <row r="6" spans="1:2" x14ac:dyDescent="0.25">
      <c r="A6" s="46"/>
      <c r="B6" s="20" t="s">
        <v>56</v>
      </c>
    </row>
    <row r="7" spans="1:2" ht="51" x14ac:dyDescent="0.25">
      <c r="A7" s="46"/>
      <c r="B7" s="20" t="s">
        <v>113</v>
      </c>
    </row>
    <row r="8" spans="1:2" x14ac:dyDescent="0.25">
      <c r="A8" s="46"/>
      <c r="B8" s="20" t="s">
        <v>66</v>
      </c>
    </row>
    <row r="9" spans="1:2" ht="12.75" customHeight="1" x14ac:dyDescent="0.25">
      <c r="A9" s="103"/>
      <c r="B9" s="20" t="s">
        <v>67</v>
      </c>
    </row>
    <row r="10" spans="1:2" x14ac:dyDescent="0.25">
      <c r="A10" s="47" t="s">
        <v>55</v>
      </c>
      <c r="B10" s="30" t="s">
        <v>54</v>
      </c>
    </row>
    <row r="11" spans="1:2" x14ac:dyDescent="0.25">
      <c r="A11" s="48"/>
      <c r="B11" s="21" t="s">
        <v>53</v>
      </c>
    </row>
    <row r="12" spans="1:2" x14ac:dyDescent="0.25">
      <c r="A12" s="49"/>
      <c r="B12" s="104" t="s">
        <v>52</v>
      </c>
    </row>
    <row r="13" spans="1:2" x14ac:dyDescent="0.25">
      <c r="A13" s="41" t="s">
        <v>51</v>
      </c>
      <c r="B13" s="23" t="s">
        <v>62</v>
      </c>
    </row>
    <row r="14" spans="1:2" x14ac:dyDescent="0.25">
      <c r="A14" s="41"/>
      <c r="B14" s="22" t="s">
        <v>92</v>
      </c>
    </row>
    <row r="15" spans="1:2" x14ac:dyDescent="0.25">
      <c r="A15" s="41"/>
      <c r="B15" s="23" t="s">
        <v>50</v>
      </c>
    </row>
    <row r="16" spans="1:2" x14ac:dyDescent="0.25">
      <c r="A16" s="41"/>
      <c r="B16" s="24" t="s">
        <v>108</v>
      </c>
    </row>
    <row r="17" spans="1:2" x14ac:dyDescent="0.25">
      <c r="A17" s="41"/>
      <c r="B17" s="24" t="s">
        <v>109</v>
      </c>
    </row>
    <row r="18" spans="1:2" ht="25.5" x14ac:dyDescent="0.25">
      <c r="A18" s="41"/>
      <c r="B18" s="24" t="s">
        <v>116</v>
      </c>
    </row>
    <row r="19" spans="1:2" x14ac:dyDescent="0.25">
      <c r="A19" s="41"/>
      <c r="B19" s="24" t="s">
        <v>110</v>
      </c>
    </row>
    <row r="20" spans="1:2" x14ac:dyDescent="0.25">
      <c r="A20" s="41"/>
      <c r="B20" s="25" t="s">
        <v>49</v>
      </c>
    </row>
    <row r="21" spans="1:2" x14ac:dyDescent="0.25">
      <c r="A21" s="41"/>
      <c r="B21" s="25" t="s">
        <v>48</v>
      </c>
    </row>
    <row r="22" spans="1:2" x14ac:dyDescent="0.25">
      <c r="A22" s="42"/>
      <c r="B22" s="26"/>
    </row>
    <row r="23" spans="1:2" x14ac:dyDescent="0.25">
      <c r="A23" s="46" t="s">
        <v>61</v>
      </c>
      <c r="B23" s="27">
        <v>45660</v>
      </c>
    </row>
    <row r="24" spans="1:2" ht="25.5" x14ac:dyDescent="0.25">
      <c r="A24" s="46"/>
      <c r="B24" s="28" t="s">
        <v>47</v>
      </c>
    </row>
    <row r="25" spans="1:2" x14ac:dyDescent="0.25">
      <c r="A25" s="46" t="s">
        <v>46</v>
      </c>
      <c r="B25" s="21" t="s">
        <v>45</v>
      </c>
    </row>
    <row r="26" spans="1:2" ht="25.5" x14ac:dyDescent="0.25">
      <c r="A26" s="46"/>
      <c r="B26" s="21" t="s">
        <v>95</v>
      </c>
    </row>
    <row r="27" spans="1:2" x14ac:dyDescent="0.25">
      <c r="A27" s="46"/>
      <c r="B27" s="21" t="s">
        <v>44</v>
      </c>
    </row>
    <row r="28" spans="1:2" ht="51" x14ac:dyDescent="0.25">
      <c r="A28" s="37" t="s">
        <v>43</v>
      </c>
      <c r="B28" s="29" t="s">
        <v>68</v>
      </c>
    </row>
    <row r="29" spans="1:2" ht="25.5" x14ac:dyDescent="0.25">
      <c r="A29" s="37" t="s">
        <v>42</v>
      </c>
      <c r="B29" s="30" t="s">
        <v>41</v>
      </c>
    </row>
    <row r="30" spans="1:2" x14ac:dyDescent="0.25">
      <c r="A30" s="46" t="s">
        <v>40</v>
      </c>
      <c r="B30" s="31" t="s">
        <v>39</v>
      </c>
    </row>
    <row r="31" spans="1:2" x14ac:dyDescent="0.25">
      <c r="A31" s="46"/>
      <c r="B31" s="32" t="s">
        <v>38</v>
      </c>
    </row>
    <row r="32" spans="1:2" x14ac:dyDescent="0.25">
      <c r="A32" s="46"/>
      <c r="B32" s="32" t="s">
        <v>37</v>
      </c>
    </row>
    <row r="33" spans="1:2" x14ac:dyDescent="0.25">
      <c r="A33" s="46" t="s">
        <v>36</v>
      </c>
      <c r="B33" s="31" t="s">
        <v>35</v>
      </c>
    </row>
    <row r="34" spans="1:2" x14ac:dyDescent="0.25">
      <c r="A34" s="46"/>
      <c r="B34" s="32" t="s">
        <v>34</v>
      </c>
    </row>
    <row r="35" spans="1:2" x14ac:dyDescent="0.25">
      <c r="A35" s="46"/>
      <c r="B35" s="32" t="s">
        <v>33</v>
      </c>
    </row>
    <row r="36" spans="1:2" x14ac:dyDescent="0.25">
      <c r="A36" s="46"/>
      <c r="B36" s="33" t="s">
        <v>32</v>
      </c>
    </row>
    <row r="37" spans="1:2" ht="25.5" x14ac:dyDescent="0.25">
      <c r="A37" s="38" t="s">
        <v>31</v>
      </c>
      <c r="B37" s="21" t="s">
        <v>30</v>
      </c>
    </row>
    <row r="38" spans="1:2" x14ac:dyDescent="0.25">
      <c r="A38" s="43" t="s">
        <v>29</v>
      </c>
      <c r="B38" s="31" t="s">
        <v>28</v>
      </c>
    </row>
    <row r="39" spans="1:2" x14ac:dyDescent="0.25">
      <c r="A39" s="44"/>
      <c r="B39" s="34" t="s">
        <v>27</v>
      </c>
    </row>
    <row r="40" spans="1:2" ht="25.5" x14ac:dyDescent="0.25">
      <c r="A40" s="39" t="s">
        <v>26</v>
      </c>
      <c r="B40" s="35" t="s">
        <v>60</v>
      </c>
    </row>
  </sheetData>
  <mergeCells count="9">
    <mergeCell ref="A13:A22"/>
    <mergeCell ref="A38:A39"/>
    <mergeCell ref="A1:B1"/>
    <mergeCell ref="A2:A9"/>
    <mergeCell ref="A33:A36"/>
    <mergeCell ref="A30:A32"/>
    <mergeCell ref="A23:A24"/>
    <mergeCell ref="A25:A27"/>
    <mergeCell ref="A10:A12"/>
  </mergeCells>
  <conditionalFormatting sqref="B23">
    <cfRule type="containsBlanks" dxfId="4" priority="3">
      <formula>LEN(TRIM(B23))=0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12" r:id="rId1" xr:uid="{00000000-0004-0000-0000-000000000000}"/>
    <hyperlink ref="B3" location="'Додаток 1'!A1" display="Інформація щодо предмету закупівлі, детальні технічні характеристики витратних матеріалів для охоронних систем та обсяги закупівлі зазначені в Додатку 1." xr:uid="{00000000-0004-0000-0000-000001000000}"/>
    <hyperlink ref="B4" location="'Додаток 2'!A1" display="Детальні технічні характеристики витратних матеріалів зазначені в Додатку 2." xr:uid="{00000000-0004-0000-0000-000002000000}"/>
    <hyperlink ref="B39" r:id="rId2" xr:uid="{00000000-0004-0000-0000-000003000000}"/>
    <hyperlink ref="B14" r:id="rId3" xr:uid="{00000000-0004-0000-0000-000004000000}"/>
  </hyperlinks>
  <pageMargins left="0.27559055118110237" right="0.2" top="0.28000000000000003" bottom="0.42" header="0.19685039370078741" footer="0.19685039370078741"/>
  <pageSetup paperSize="9" scale="78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zoomScaleNormal="100" workbookViewId="0">
      <selection activeCell="C3" sqref="C3:E3"/>
    </sheetView>
  </sheetViews>
  <sheetFormatPr defaultRowHeight="12.75" x14ac:dyDescent="0.2"/>
  <cols>
    <col min="1" max="1" width="87.7109375" style="13" customWidth="1"/>
    <col min="2" max="2" width="11.85546875" style="13" customWidth="1"/>
    <col min="3" max="3" width="23" style="13" bestFit="1" customWidth="1"/>
    <col min="4" max="4" width="24.140625" style="13" bestFit="1" customWidth="1"/>
    <col min="5" max="5" width="30.28515625" style="13" bestFit="1" customWidth="1"/>
    <col min="6" max="16384" width="9.140625" style="13"/>
  </cols>
  <sheetData>
    <row r="1" spans="1:6" x14ac:dyDescent="0.2">
      <c r="A1" s="3" t="str">
        <f>IF($C$3=0,"Додаток 1. Специфікація закупівлі","Додаток 1. Цінова пропозиція")</f>
        <v>Додаток 1. Специфікація закупівлі</v>
      </c>
      <c r="B1" s="4"/>
      <c r="D1" s="6"/>
      <c r="E1" s="6"/>
      <c r="F1" s="5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 x14ac:dyDescent="0.2">
      <c r="A2" s="7" t="str">
        <f>Документація!B2</f>
        <v>Літня форма для працівників торгової мережі Фокстрот</v>
      </c>
      <c r="B2" s="7"/>
      <c r="D2" s="8"/>
      <c r="E2" s="8"/>
      <c r="F2" s="5" t="str">
        <f>IF($C$3=0,"Поля для заповнення промарковано кольором.","")</f>
        <v>Поля для заповнення промарковано кольором.</v>
      </c>
    </row>
    <row r="3" spans="1:6" x14ac:dyDescent="0.2">
      <c r="A3" s="50" t="s">
        <v>7</v>
      </c>
      <c r="B3" s="50"/>
      <c r="C3" s="91"/>
      <c r="D3" s="91"/>
      <c r="E3" s="91"/>
    </row>
    <row r="4" spans="1:6" ht="12.75" customHeight="1" x14ac:dyDescent="0.2">
      <c r="A4" s="50" t="s">
        <v>0</v>
      </c>
      <c r="B4" s="50"/>
      <c r="C4" s="92"/>
      <c r="D4" s="92"/>
      <c r="E4" s="92"/>
    </row>
    <row r="5" spans="1:6" x14ac:dyDescent="0.2">
      <c r="A5" s="50" t="s">
        <v>1</v>
      </c>
      <c r="B5" s="50"/>
      <c r="C5" s="92"/>
      <c r="D5" s="92"/>
      <c r="E5" s="92"/>
    </row>
    <row r="6" spans="1:6" x14ac:dyDescent="0.2">
      <c r="A6" s="50" t="s">
        <v>2</v>
      </c>
      <c r="B6" s="50"/>
      <c r="C6" s="93"/>
      <c r="D6" s="93"/>
      <c r="E6" s="93"/>
    </row>
    <row r="7" spans="1:6" x14ac:dyDescent="0.2">
      <c r="A7" s="50" t="s">
        <v>3</v>
      </c>
      <c r="B7" s="50"/>
      <c r="C7" s="92"/>
      <c r="D7" s="92"/>
      <c r="E7" s="92"/>
    </row>
    <row r="8" spans="1:6" x14ac:dyDescent="0.2">
      <c r="A8" s="50" t="s">
        <v>4</v>
      </c>
      <c r="B8" s="50"/>
      <c r="C8" s="92"/>
      <c r="D8" s="92"/>
      <c r="E8" s="92"/>
    </row>
    <row r="9" spans="1:6" x14ac:dyDescent="0.2">
      <c r="A9" s="50" t="s">
        <v>8</v>
      </c>
      <c r="B9" s="50"/>
      <c r="C9" s="93"/>
      <c r="D9" s="93"/>
      <c r="E9" s="93"/>
    </row>
    <row r="10" spans="1:6" x14ac:dyDescent="0.2">
      <c r="A10" s="50" t="s">
        <v>9</v>
      </c>
      <c r="B10" s="50"/>
      <c r="C10" s="92"/>
      <c r="D10" s="92"/>
      <c r="E10" s="92"/>
    </row>
    <row r="11" spans="1:6" x14ac:dyDescent="0.2">
      <c r="A11" s="50" t="s">
        <v>10</v>
      </c>
      <c r="B11" s="50"/>
      <c r="C11" s="93"/>
      <c r="D11" s="93"/>
      <c r="E11" s="93"/>
    </row>
    <row r="12" spans="1:6" x14ac:dyDescent="0.2">
      <c r="A12" s="50" t="s">
        <v>11</v>
      </c>
      <c r="B12" s="50"/>
      <c r="C12" s="92"/>
      <c r="D12" s="92"/>
      <c r="E12" s="92"/>
    </row>
    <row r="13" spans="1:6" ht="12.75" customHeight="1" x14ac:dyDescent="0.2">
      <c r="A13" s="51" t="s">
        <v>13</v>
      </c>
      <c r="B13" s="51"/>
      <c r="C13" s="92"/>
      <c r="D13" s="92"/>
      <c r="E13" s="92"/>
    </row>
    <row r="14" spans="1:6" ht="12.75" customHeight="1" x14ac:dyDescent="0.2">
      <c r="A14" s="50" t="s">
        <v>12</v>
      </c>
      <c r="B14" s="50"/>
      <c r="C14" s="92"/>
      <c r="D14" s="92"/>
      <c r="E14" s="92"/>
    </row>
    <row r="15" spans="1:6" x14ac:dyDescent="0.2">
      <c r="A15" s="50" t="s">
        <v>5</v>
      </c>
      <c r="B15" s="50"/>
      <c r="C15" s="92"/>
      <c r="D15" s="92"/>
      <c r="E15" s="92"/>
    </row>
    <row r="16" spans="1:6" x14ac:dyDescent="0.2">
      <c r="A16" s="50" t="s">
        <v>6</v>
      </c>
      <c r="B16" s="50"/>
      <c r="C16" s="92"/>
      <c r="D16" s="92"/>
      <c r="E16" s="92"/>
    </row>
    <row r="17" spans="1:5" ht="12.75" customHeight="1" x14ac:dyDescent="0.2">
      <c r="A17" s="50" t="s">
        <v>24</v>
      </c>
      <c r="B17" s="50"/>
      <c r="C17" s="92"/>
      <c r="D17" s="92"/>
      <c r="E17" s="92"/>
    </row>
    <row r="18" spans="1:5" ht="15" customHeight="1" x14ac:dyDescent="0.2">
      <c r="A18" s="50" t="s">
        <v>87</v>
      </c>
      <c r="B18" s="50"/>
      <c r="C18" s="92"/>
      <c r="D18" s="92"/>
      <c r="E18" s="92"/>
    </row>
    <row r="19" spans="1:5" ht="24" customHeight="1" x14ac:dyDescent="0.2">
      <c r="A19" s="50" t="s">
        <v>63</v>
      </c>
      <c r="B19" s="50"/>
      <c r="C19" s="92"/>
      <c r="D19" s="92"/>
      <c r="E19" s="92"/>
    </row>
    <row r="20" spans="1:5" x14ac:dyDescent="0.2">
      <c r="A20" s="50" t="s">
        <v>64</v>
      </c>
      <c r="B20" s="50"/>
      <c r="C20" s="92"/>
      <c r="D20" s="92"/>
      <c r="E20" s="92"/>
    </row>
    <row r="21" spans="1:5" ht="40.5" customHeight="1" x14ac:dyDescent="0.2">
      <c r="A21" s="50" t="s">
        <v>112</v>
      </c>
      <c r="B21" s="50"/>
      <c r="C21" s="92"/>
      <c r="D21" s="92"/>
      <c r="E21" s="92"/>
    </row>
    <row r="22" spans="1:5" ht="49.5" customHeight="1" x14ac:dyDescent="0.2">
      <c r="A22" s="50" t="s">
        <v>111</v>
      </c>
      <c r="B22" s="50"/>
      <c r="C22" s="92"/>
      <c r="D22" s="92"/>
      <c r="E22" s="92"/>
    </row>
    <row r="23" spans="1:5" ht="127.5" customHeight="1" x14ac:dyDescent="0.2">
      <c r="A23" s="50" t="s">
        <v>107</v>
      </c>
      <c r="B23" s="50"/>
      <c r="C23" s="92"/>
      <c r="D23" s="92"/>
      <c r="E23" s="92"/>
    </row>
    <row r="24" spans="1:5" ht="36.75" customHeight="1" x14ac:dyDescent="0.2">
      <c r="A24" s="50" t="s">
        <v>103</v>
      </c>
      <c r="B24" s="50"/>
      <c r="C24" s="92"/>
      <c r="D24" s="92"/>
      <c r="E24" s="92"/>
    </row>
    <row r="25" spans="1:5" ht="24.75" customHeight="1" x14ac:dyDescent="0.2">
      <c r="A25" s="50" t="s">
        <v>104</v>
      </c>
      <c r="B25" s="50"/>
      <c r="C25" s="92"/>
      <c r="D25" s="92"/>
      <c r="E25" s="92"/>
    </row>
    <row r="26" spans="1:5" ht="14.25" customHeight="1" x14ac:dyDescent="0.2">
      <c r="A26" s="50" t="s">
        <v>114</v>
      </c>
      <c r="B26" s="50"/>
      <c r="C26" s="92"/>
      <c r="D26" s="92"/>
      <c r="E26" s="92"/>
    </row>
    <row r="27" spans="1:5" ht="27" customHeight="1" x14ac:dyDescent="0.2">
      <c r="A27" s="50" t="s">
        <v>79</v>
      </c>
      <c r="B27" s="50"/>
      <c r="C27" s="92"/>
      <c r="D27" s="92"/>
      <c r="E27" s="92"/>
    </row>
    <row r="28" spans="1:5" x14ac:dyDescent="0.2">
      <c r="A28" s="50" t="s">
        <v>80</v>
      </c>
      <c r="B28" s="50"/>
      <c r="C28" s="92"/>
      <c r="D28" s="92"/>
      <c r="E28" s="92"/>
    </row>
    <row r="29" spans="1:5" ht="40.5" customHeight="1" x14ac:dyDescent="0.2">
      <c r="A29" s="50" t="s">
        <v>120</v>
      </c>
      <c r="B29" s="50"/>
      <c r="C29" s="92"/>
      <c r="D29" s="92"/>
      <c r="E29" s="92"/>
    </row>
    <row r="30" spans="1:5" ht="25.5" x14ac:dyDescent="0.2">
      <c r="A30" s="89" t="s">
        <v>14</v>
      </c>
      <c r="B30" s="89" t="s">
        <v>15</v>
      </c>
      <c r="C30" s="89" t="s">
        <v>84</v>
      </c>
      <c r="D30" s="89" t="s">
        <v>85</v>
      </c>
      <c r="E30" s="89" t="s">
        <v>69</v>
      </c>
    </row>
    <row r="31" spans="1:5" x14ac:dyDescent="0.2">
      <c r="A31" s="12" t="s">
        <v>70</v>
      </c>
      <c r="B31" s="11">
        <f>'Додаток 2'!B15</f>
        <v>2320</v>
      </c>
      <c r="C31" s="9">
        <f>C39+C45+C46</f>
        <v>0</v>
      </c>
      <c r="D31" s="9">
        <f>$B31*C31</f>
        <v>0</v>
      </c>
      <c r="E31" s="9"/>
    </row>
    <row r="32" spans="1:5" x14ac:dyDescent="0.2">
      <c r="A32" s="12" t="s">
        <v>71</v>
      </c>
      <c r="B32" s="11">
        <f>'Додаток 2'!D15</f>
        <v>400</v>
      </c>
      <c r="C32" s="9">
        <f>C40+C45</f>
        <v>0</v>
      </c>
      <c r="D32" s="9">
        <f>$B32*C32</f>
        <v>0</v>
      </c>
      <c r="E32" s="9"/>
    </row>
    <row r="33" spans="1:5" x14ac:dyDescent="0.2">
      <c r="A33" s="12" t="s">
        <v>72</v>
      </c>
      <c r="B33" s="11">
        <f>'Додаток 2'!F15</f>
        <v>130</v>
      </c>
      <c r="C33" s="9">
        <f>C41+C45+C47</f>
        <v>0</v>
      </c>
      <c r="D33" s="9">
        <f>$B33*C33</f>
        <v>0</v>
      </c>
      <c r="E33" s="9"/>
    </row>
    <row r="34" spans="1:5" x14ac:dyDescent="0.2">
      <c r="A34" s="12" t="s">
        <v>119</v>
      </c>
      <c r="B34" s="95">
        <f>'Додаток 2'!H15</f>
        <v>350</v>
      </c>
      <c r="C34" s="9">
        <f>C42+C48</f>
        <v>0</v>
      </c>
      <c r="D34" s="9">
        <f>$B34*C34</f>
        <v>0</v>
      </c>
      <c r="E34" s="9"/>
    </row>
    <row r="35" spans="1:5" x14ac:dyDescent="0.2">
      <c r="A35" s="12" t="s">
        <v>117</v>
      </c>
      <c r="B35" s="96"/>
      <c r="C35" s="9">
        <f>C43+C48</f>
        <v>0</v>
      </c>
      <c r="D35" s="9">
        <f>$B34*C35</f>
        <v>0</v>
      </c>
      <c r="E35" s="9"/>
    </row>
    <row r="36" spans="1:5" x14ac:dyDescent="0.2">
      <c r="A36" s="14"/>
      <c r="B36" s="15" t="s">
        <v>81</v>
      </c>
      <c r="C36" s="16"/>
      <c r="D36" s="17">
        <f>SUM(D31:D35)</f>
        <v>0</v>
      </c>
      <c r="E36" s="18"/>
    </row>
    <row r="38" spans="1:5" ht="25.5" x14ac:dyDescent="0.2">
      <c r="A38" s="87" t="s">
        <v>73</v>
      </c>
      <c r="B38" s="88"/>
      <c r="C38" s="90" t="s">
        <v>83</v>
      </c>
    </row>
    <row r="39" spans="1:5" x14ac:dyDescent="0.2">
      <c r="A39" s="54" t="s">
        <v>70</v>
      </c>
      <c r="B39" s="55"/>
      <c r="C39" s="10"/>
    </row>
    <row r="40" spans="1:5" x14ac:dyDescent="0.2">
      <c r="A40" s="54" t="s">
        <v>71</v>
      </c>
      <c r="B40" s="55"/>
      <c r="C40" s="10"/>
    </row>
    <row r="41" spans="1:5" x14ac:dyDescent="0.2">
      <c r="A41" s="54" t="s">
        <v>72</v>
      </c>
      <c r="B41" s="55"/>
      <c r="C41" s="10"/>
    </row>
    <row r="42" spans="1:5" x14ac:dyDescent="0.2">
      <c r="A42" s="54" t="s">
        <v>119</v>
      </c>
      <c r="B42" s="55"/>
      <c r="C42" s="10"/>
    </row>
    <row r="43" spans="1:5" ht="12.75" customHeight="1" x14ac:dyDescent="0.2">
      <c r="A43" s="54" t="s">
        <v>118</v>
      </c>
      <c r="B43" s="55"/>
      <c r="C43" s="10"/>
      <c r="D43" s="94"/>
    </row>
    <row r="44" spans="1:5" ht="25.5" x14ac:dyDescent="0.2">
      <c r="A44" s="87" t="s">
        <v>74</v>
      </c>
      <c r="B44" s="88"/>
      <c r="C44" s="90" t="s">
        <v>82</v>
      </c>
    </row>
    <row r="45" spans="1:5" ht="12.75" customHeight="1" x14ac:dyDescent="0.2">
      <c r="A45" s="52" t="s">
        <v>86</v>
      </c>
      <c r="B45" s="53"/>
      <c r="C45" s="10"/>
    </row>
    <row r="46" spans="1:5" x14ac:dyDescent="0.2">
      <c r="A46" s="52" t="s">
        <v>105</v>
      </c>
      <c r="B46" s="53"/>
      <c r="C46" s="10"/>
    </row>
    <row r="47" spans="1:5" ht="12.75" customHeight="1" x14ac:dyDescent="0.2">
      <c r="A47" s="52" t="s">
        <v>106</v>
      </c>
      <c r="B47" s="53"/>
      <c r="C47" s="10"/>
    </row>
    <row r="48" spans="1:5" x14ac:dyDescent="0.2">
      <c r="A48" s="52" t="s">
        <v>94</v>
      </c>
      <c r="B48" s="53"/>
      <c r="C48" s="10"/>
    </row>
  </sheetData>
  <sheetProtection algorithmName="SHA-512" hashValue="f1bDTda2HotbdyNedeuLxg5m2g/CfyIGfYmz1hFaSj45h2twLOZeuGNo/FZGz0jVA1PHFxfDoXfyUnuR0TgTTw==" saltValue="mQMHzbbUmuPRK9alIlAgFA==" spinCount="100000" sheet="1" objects="1" scenarios="1" formatColumns="0" formatRows="0"/>
  <protectedRanges>
    <protectedRange sqref="C1:E1048576" name="Діапазон1"/>
  </protectedRanges>
  <mergeCells count="66">
    <mergeCell ref="A48:B48"/>
    <mergeCell ref="A28:B28"/>
    <mergeCell ref="A29:B29"/>
    <mergeCell ref="C29:E29"/>
    <mergeCell ref="A25:B25"/>
    <mergeCell ref="A26:B26"/>
    <mergeCell ref="A27:B27"/>
    <mergeCell ref="A22:B22"/>
    <mergeCell ref="A23:B23"/>
    <mergeCell ref="A24:B24"/>
    <mergeCell ref="A18:B18"/>
    <mergeCell ref="A19:B19"/>
    <mergeCell ref="A20:B20"/>
    <mergeCell ref="C28:E28"/>
    <mergeCell ref="A47:B47"/>
    <mergeCell ref="A38:B38"/>
    <mergeCell ref="A39:B39"/>
    <mergeCell ref="A40:B40"/>
    <mergeCell ref="A41:B41"/>
    <mergeCell ref="A44:B44"/>
    <mergeCell ref="A45:B45"/>
    <mergeCell ref="A46:B46"/>
    <mergeCell ref="A42:B42"/>
    <mergeCell ref="A43:B43"/>
    <mergeCell ref="B34:B35"/>
    <mergeCell ref="C18:E18"/>
    <mergeCell ref="A21:B21"/>
    <mergeCell ref="C22:E22"/>
    <mergeCell ref="C24:E24"/>
    <mergeCell ref="C23:E23"/>
    <mergeCell ref="C21:E21"/>
    <mergeCell ref="C27:E27"/>
    <mergeCell ref="C19:E19"/>
    <mergeCell ref="C20:E20"/>
    <mergeCell ref="C25:E25"/>
    <mergeCell ref="C26:E26"/>
    <mergeCell ref="A15:B15"/>
    <mergeCell ref="C15:E15"/>
    <mergeCell ref="A16:B16"/>
    <mergeCell ref="C16:E16"/>
    <mergeCell ref="A17:B17"/>
    <mergeCell ref="C17:E17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  <mergeCell ref="A6:B6"/>
    <mergeCell ref="C6:E6"/>
    <mergeCell ref="A7:B7"/>
    <mergeCell ref="C7:E7"/>
    <mergeCell ref="A8:B8"/>
    <mergeCell ref="C8:E8"/>
    <mergeCell ref="A3:B3"/>
    <mergeCell ref="C3:E3"/>
    <mergeCell ref="A4:B4"/>
    <mergeCell ref="C4:E4"/>
    <mergeCell ref="A5:B5"/>
    <mergeCell ref="C5:E5"/>
  </mergeCells>
  <conditionalFormatting sqref="C38:C48 C3:E20 C34:D35 C22:E33">
    <cfRule type="containsBlanks" dxfId="3" priority="25">
      <formula>LEN(TRIM(C3))=0</formula>
    </cfRule>
  </conditionalFormatting>
  <conditionalFormatting sqref="C45:C48 C39:C43 C31:D35">
    <cfRule type="cellIs" dxfId="2" priority="14" operator="equal">
      <formula>0</formula>
    </cfRule>
  </conditionalFormatting>
  <conditionalFormatting sqref="E34:E35">
    <cfRule type="containsBlanks" dxfId="1" priority="3">
      <formula>LEN(TRIM(E34))=0</formula>
    </cfRule>
  </conditionalFormatting>
  <conditionalFormatting sqref="C21:E21">
    <cfRule type="containsBlanks" dxfId="0" priority="1">
      <formula>LEN(TRIM(C21))=0</formula>
    </cfRule>
  </conditionalFormatting>
  <pageMargins left="0.27559055118110237" right="0.19685039370078741" top="0.19685039370078741" bottom="0.3543307086614173" header="0.19685039370078741" footer="0.19685039370078741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88DE-6D6A-41F1-BF26-1453308A2F7B}">
  <dimension ref="A1:I50"/>
  <sheetViews>
    <sheetView zoomScaleNormal="100" workbookViewId="0">
      <selection activeCell="A2" sqref="A2"/>
    </sheetView>
  </sheetViews>
  <sheetFormatPr defaultColWidth="9.140625" defaultRowHeight="12.75" x14ac:dyDescent="0.25"/>
  <cols>
    <col min="1" max="1" width="41.28515625" style="60" customWidth="1"/>
    <col min="2" max="7" width="28.28515625" style="60" customWidth="1"/>
    <col min="8" max="9" width="34.140625" style="60" customWidth="1"/>
    <col min="10" max="16384" width="9.140625" style="60"/>
  </cols>
  <sheetData>
    <row r="1" spans="1:9" x14ac:dyDescent="0.25">
      <c r="A1" s="3" t="s">
        <v>91</v>
      </c>
      <c r="B1" s="59"/>
    </row>
    <row r="2" spans="1:9" x14ac:dyDescent="0.25">
      <c r="A2" s="84"/>
    </row>
    <row r="3" spans="1:9" s="63" customFormat="1" ht="25.5" x14ac:dyDescent="0.25">
      <c r="A3" s="85" t="s">
        <v>14</v>
      </c>
      <c r="B3" s="61" t="s">
        <v>70</v>
      </c>
      <c r="C3" s="61"/>
      <c r="D3" s="61" t="s">
        <v>71</v>
      </c>
      <c r="E3" s="61"/>
      <c r="F3" s="61" t="s">
        <v>75</v>
      </c>
      <c r="G3" s="61"/>
      <c r="H3" s="62" t="s">
        <v>93</v>
      </c>
      <c r="I3" s="62" t="s">
        <v>115</v>
      </c>
    </row>
    <row r="4" spans="1:9" s="64" customFormat="1" ht="255" x14ac:dyDescent="0.25">
      <c r="A4" s="86" t="s">
        <v>96</v>
      </c>
      <c r="B4" s="56" t="s">
        <v>99</v>
      </c>
      <c r="C4" s="56"/>
      <c r="D4" s="56" t="s">
        <v>98</v>
      </c>
      <c r="E4" s="56"/>
      <c r="F4" s="56" t="s">
        <v>102</v>
      </c>
      <c r="G4" s="56"/>
      <c r="H4" s="57" t="s">
        <v>97</v>
      </c>
      <c r="I4" s="58" t="s">
        <v>101</v>
      </c>
    </row>
    <row r="5" spans="1:9" s="64" customFormat="1" ht="12.75" customHeight="1" x14ac:dyDescent="0.25">
      <c r="A5" s="65"/>
      <c r="B5" s="80" t="s">
        <v>88</v>
      </c>
      <c r="C5" s="81"/>
      <c r="D5" s="81"/>
      <c r="E5" s="81"/>
      <c r="F5" s="81"/>
      <c r="G5" s="81"/>
      <c r="H5" s="81"/>
      <c r="I5" s="82"/>
    </row>
    <row r="6" spans="1:9" ht="25.5" x14ac:dyDescent="0.25">
      <c r="A6" s="66" t="s">
        <v>23</v>
      </c>
      <c r="B6" s="67" t="s">
        <v>89</v>
      </c>
      <c r="C6" s="67" t="s">
        <v>90</v>
      </c>
      <c r="D6" s="67" t="s">
        <v>89</v>
      </c>
      <c r="E6" s="67" t="s">
        <v>90</v>
      </c>
      <c r="F6" s="67" t="s">
        <v>89</v>
      </c>
      <c r="G6" s="67" t="s">
        <v>90</v>
      </c>
      <c r="H6" s="97" t="s">
        <v>89</v>
      </c>
      <c r="I6" s="98"/>
    </row>
    <row r="7" spans="1:9" x14ac:dyDescent="0.25">
      <c r="A7" s="66" t="s">
        <v>25</v>
      </c>
      <c r="B7" s="67">
        <v>40</v>
      </c>
      <c r="C7" s="67">
        <v>120</v>
      </c>
      <c r="D7" s="67">
        <v>10</v>
      </c>
      <c r="E7" s="67">
        <v>20</v>
      </c>
      <c r="F7" s="67">
        <v>4</v>
      </c>
      <c r="G7" s="67"/>
      <c r="H7" s="97">
        <v>0</v>
      </c>
      <c r="I7" s="98"/>
    </row>
    <row r="8" spans="1:9" x14ac:dyDescent="0.25">
      <c r="A8" s="68" t="s">
        <v>22</v>
      </c>
      <c r="B8" s="69">
        <v>200</v>
      </c>
      <c r="C8" s="69">
        <v>260</v>
      </c>
      <c r="D8" s="69">
        <v>40</v>
      </c>
      <c r="E8" s="69">
        <v>30</v>
      </c>
      <c r="F8" s="69">
        <v>30</v>
      </c>
      <c r="G8" s="69">
        <v>2</v>
      </c>
      <c r="H8" s="99">
        <v>20</v>
      </c>
      <c r="I8" s="100"/>
    </row>
    <row r="9" spans="1:9" x14ac:dyDescent="0.25">
      <c r="A9" s="68" t="s">
        <v>21</v>
      </c>
      <c r="B9" s="69">
        <v>660</v>
      </c>
      <c r="C9" s="69">
        <v>320</v>
      </c>
      <c r="D9" s="69">
        <v>80</v>
      </c>
      <c r="E9" s="69">
        <v>32</v>
      </c>
      <c r="F9" s="69">
        <v>40</v>
      </c>
      <c r="G9" s="69">
        <v>4</v>
      </c>
      <c r="H9" s="99">
        <v>150</v>
      </c>
      <c r="I9" s="100"/>
    </row>
    <row r="10" spans="1:9" x14ac:dyDescent="0.25">
      <c r="A10" s="68" t="s">
        <v>20</v>
      </c>
      <c r="B10" s="69">
        <v>300</v>
      </c>
      <c r="C10" s="69">
        <v>134</v>
      </c>
      <c r="D10" s="69">
        <v>90</v>
      </c>
      <c r="E10" s="69">
        <v>18</v>
      </c>
      <c r="F10" s="69">
        <v>34</v>
      </c>
      <c r="G10" s="69">
        <v>2</v>
      </c>
      <c r="H10" s="99">
        <v>50</v>
      </c>
      <c r="I10" s="100"/>
    </row>
    <row r="11" spans="1:9" x14ac:dyDescent="0.25">
      <c r="A11" s="68" t="s">
        <v>19</v>
      </c>
      <c r="B11" s="69">
        <v>140</v>
      </c>
      <c r="C11" s="69">
        <v>40</v>
      </c>
      <c r="D11" s="69">
        <v>44</v>
      </c>
      <c r="E11" s="69">
        <v>4</v>
      </c>
      <c r="F11" s="69"/>
      <c r="G11" s="69">
        <v>4</v>
      </c>
      <c r="H11" s="99">
        <v>50</v>
      </c>
      <c r="I11" s="100"/>
    </row>
    <row r="12" spans="1:9" x14ac:dyDescent="0.25">
      <c r="A12" s="68" t="s">
        <v>18</v>
      </c>
      <c r="B12" s="69">
        <v>60</v>
      </c>
      <c r="C12" s="69">
        <v>20</v>
      </c>
      <c r="D12" s="69">
        <v>20</v>
      </c>
      <c r="E12" s="69">
        <v>10</v>
      </c>
      <c r="F12" s="69">
        <v>6</v>
      </c>
      <c r="G12" s="69"/>
      <c r="H12" s="99">
        <v>50</v>
      </c>
      <c r="I12" s="100"/>
    </row>
    <row r="13" spans="1:9" x14ac:dyDescent="0.25">
      <c r="A13" s="68" t="s">
        <v>17</v>
      </c>
      <c r="B13" s="69">
        <v>16</v>
      </c>
      <c r="C13" s="69">
        <v>10</v>
      </c>
      <c r="D13" s="69">
        <v>0</v>
      </c>
      <c r="E13" s="69">
        <v>2</v>
      </c>
      <c r="F13" s="69">
        <v>4</v>
      </c>
      <c r="G13" s="69"/>
      <c r="H13" s="99">
        <v>30</v>
      </c>
      <c r="I13" s="100"/>
    </row>
    <row r="14" spans="1:9" x14ac:dyDescent="0.25">
      <c r="A14" s="68" t="s">
        <v>76</v>
      </c>
      <c r="B14" s="70">
        <f t="shared" ref="B14:G14" si="0">SUM(B7:B13)</f>
        <v>1416</v>
      </c>
      <c r="C14" s="70">
        <f t="shared" si="0"/>
        <v>904</v>
      </c>
      <c r="D14" s="70">
        <f>SUM(D7:D13)</f>
        <v>284</v>
      </c>
      <c r="E14" s="70">
        <f>SUM(E7:E13)</f>
        <v>116</v>
      </c>
      <c r="F14" s="70">
        <f t="shared" si="0"/>
        <v>118</v>
      </c>
      <c r="G14" s="70">
        <f t="shared" si="0"/>
        <v>12</v>
      </c>
    </row>
    <row r="15" spans="1:9" x14ac:dyDescent="0.25">
      <c r="A15" s="71" t="s">
        <v>16</v>
      </c>
      <c r="B15" s="72">
        <f>B14+C14</f>
        <v>2320</v>
      </c>
      <c r="C15" s="72"/>
      <c r="D15" s="72">
        <f>D14+E14</f>
        <v>400</v>
      </c>
      <c r="E15" s="72"/>
      <c r="F15" s="72">
        <f>F14+G14</f>
        <v>130</v>
      </c>
      <c r="G15" s="72"/>
      <c r="H15" s="101">
        <f>SUM(H7:I13)</f>
        <v>350</v>
      </c>
      <c r="I15" s="102"/>
    </row>
    <row r="16" spans="1:9" x14ac:dyDescent="0.25">
      <c r="A16" s="83" t="s">
        <v>100</v>
      </c>
      <c r="I16" s="73"/>
    </row>
    <row r="17" spans="1:9" x14ac:dyDescent="0.25">
      <c r="A17" s="83"/>
      <c r="I17" s="73"/>
    </row>
    <row r="18" spans="1:9" x14ac:dyDescent="0.25">
      <c r="A18" s="83"/>
      <c r="I18" s="73"/>
    </row>
    <row r="19" spans="1:9" x14ac:dyDescent="0.25">
      <c r="A19" s="83"/>
      <c r="I19" s="73"/>
    </row>
    <row r="20" spans="1:9" x14ac:dyDescent="0.25">
      <c r="A20" s="83"/>
      <c r="I20" s="73"/>
    </row>
    <row r="21" spans="1:9" x14ac:dyDescent="0.25">
      <c r="A21" s="83"/>
      <c r="I21" s="73"/>
    </row>
    <row r="22" spans="1:9" x14ac:dyDescent="0.25">
      <c r="A22" s="83"/>
      <c r="I22" s="73"/>
    </row>
    <row r="23" spans="1:9" x14ac:dyDescent="0.25">
      <c r="A23" s="83"/>
      <c r="I23" s="73"/>
    </row>
    <row r="24" spans="1:9" x14ac:dyDescent="0.25">
      <c r="A24" s="83"/>
      <c r="I24" s="73"/>
    </row>
    <row r="25" spans="1:9" x14ac:dyDescent="0.25">
      <c r="A25" s="83"/>
      <c r="I25" s="73"/>
    </row>
    <row r="26" spans="1:9" x14ac:dyDescent="0.25">
      <c r="A26" s="83"/>
      <c r="I26" s="73"/>
    </row>
    <row r="27" spans="1:9" x14ac:dyDescent="0.25">
      <c r="A27" s="83"/>
      <c r="I27" s="73"/>
    </row>
    <row r="28" spans="1:9" x14ac:dyDescent="0.25">
      <c r="A28" s="83"/>
      <c r="D28" s="74"/>
      <c r="E28" s="74"/>
      <c r="F28" s="74"/>
      <c r="G28" s="74"/>
      <c r="H28" s="74"/>
      <c r="I28" s="75"/>
    </row>
    <row r="29" spans="1:9" x14ac:dyDescent="0.25">
      <c r="A29" s="83"/>
      <c r="D29" s="74"/>
      <c r="E29" s="74"/>
      <c r="F29" s="74"/>
      <c r="G29" s="74"/>
      <c r="H29" s="74"/>
      <c r="I29" s="75"/>
    </row>
    <row r="30" spans="1:9" x14ac:dyDescent="0.25">
      <c r="A30" s="83"/>
      <c r="D30" s="59"/>
      <c r="E30" s="59"/>
      <c r="F30" s="59"/>
      <c r="G30" s="59"/>
      <c r="H30" s="59"/>
      <c r="I30" s="76"/>
    </row>
    <row r="31" spans="1:9" x14ac:dyDescent="0.25">
      <c r="A31" s="83"/>
      <c r="I31" s="73"/>
    </row>
    <row r="32" spans="1:9" x14ac:dyDescent="0.25">
      <c r="A32" s="83"/>
      <c r="B32" s="74"/>
      <c r="C32" s="74"/>
      <c r="I32" s="73"/>
    </row>
    <row r="33" spans="1:9" x14ac:dyDescent="0.25">
      <c r="A33" s="83"/>
      <c r="I33" s="73"/>
    </row>
    <row r="34" spans="1:9" x14ac:dyDescent="0.25">
      <c r="A34" s="83"/>
      <c r="B34" s="77"/>
      <c r="C34" s="77"/>
      <c r="D34" s="78"/>
      <c r="E34" s="78"/>
      <c r="F34" s="78"/>
      <c r="G34" s="78"/>
      <c r="H34" s="78"/>
      <c r="I34" s="79"/>
    </row>
    <row r="35" spans="1:9" x14ac:dyDescent="0.25">
      <c r="A35" s="2"/>
    </row>
    <row r="36" spans="1:9" x14ac:dyDescent="0.25">
      <c r="A36" s="2"/>
    </row>
    <row r="37" spans="1:9" x14ac:dyDescent="0.25">
      <c r="A37" s="2"/>
    </row>
    <row r="38" spans="1:9" x14ac:dyDescent="0.25">
      <c r="A38" s="2"/>
    </row>
    <row r="39" spans="1:9" x14ac:dyDescent="0.25">
      <c r="A39" s="2"/>
    </row>
    <row r="40" spans="1:9" x14ac:dyDescent="0.25">
      <c r="A40" s="2"/>
    </row>
    <row r="41" spans="1:9" x14ac:dyDescent="0.25">
      <c r="A41" s="2"/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x14ac:dyDescent="0.25">
      <c r="A46" s="2"/>
    </row>
    <row r="47" spans="1:9" x14ac:dyDescent="0.25">
      <c r="A47" s="2"/>
    </row>
    <row r="48" spans="1:9" x14ac:dyDescent="0.25">
      <c r="A48" s="2"/>
    </row>
    <row r="49" spans="1:1" x14ac:dyDescent="0.25">
      <c r="A49" s="2"/>
    </row>
    <row r="50" spans="1:1" x14ac:dyDescent="0.25">
      <c r="A50" s="2"/>
    </row>
  </sheetData>
  <mergeCells count="20">
    <mergeCell ref="H11:I11"/>
    <mergeCell ref="H12:I12"/>
    <mergeCell ref="H13:I13"/>
    <mergeCell ref="H15:I15"/>
    <mergeCell ref="B5:I5"/>
    <mergeCell ref="B15:C15"/>
    <mergeCell ref="D15:E15"/>
    <mergeCell ref="F15:G15"/>
    <mergeCell ref="A16:A34"/>
    <mergeCell ref="H6:I6"/>
    <mergeCell ref="H7:I7"/>
    <mergeCell ref="H8:I8"/>
    <mergeCell ref="H9:I9"/>
    <mergeCell ref="H10:I10"/>
    <mergeCell ref="B3:C3"/>
    <mergeCell ref="D3:E3"/>
    <mergeCell ref="F3:G3"/>
    <mergeCell ref="B4:C4"/>
    <mergeCell ref="D4:E4"/>
    <mergeCell ref="F4:G4"/>
  </mergeCells>
  <pageMargins left="0.39370078740157483" right="0.39370078740157483" top="0.39370078740157483" bottom="0.39370078740157483" header="0.11811023622047245" footer="0.11811023622047245"/>
  <pageSetup paperSize="9" scale="80" fitToWidth="2" orientation="landscape" horizontalDpi="300" verticalDpi="300" r:id="rId1"/>
  <colBreaks count="1" manualBreakCount="1">
    <brk id="5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Документація</vt:lpstr>
      <vt:lpstr>Додаток 1</vt:lpstr>
      <vt:lpstr>Додаток 2</vt:lpstr>
      <vt:lpstr>'Додаток 2'!Заголовки_для_друку</vt:lpstr>
      <vt:lpstr>'Додаток 1'!Область_друку</vt:lpstr>
      <vt:lpstr>'Додаток 2'!Область_друку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2024-12-23T12:19:09Z</dcterms:modified>
</cp:coreProperties>
</file>