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20DB18CE-268E-4335-8C88-CAD02819ACA2}" xr6:coauthVersionLast="36" xr6:coauthVersionMax="47" xr10:uidLastSave="{00000000-0000-0000-0000-000000000000}"/>
  <bookViews>
    <workbookView xWindow="-120" yWindow="-120" windowWidth="29040" windowHeight="15840" tabRatio="739" xr2:uid="{00000000-000D-0000-FFFF-FFFF00000000}"/>
  </bookViews>
  <sheets>
    <sheet name="Документація" sheetId="2" r:id="rId1"/>
    <sheet name="Додаток 1" sheetId="5" r:id="rId2"/>
  </sheets>
  <definedNames>
    <definedName name="_xlnm.Print_Area" localSheetId="1">'Додаток 1'!$A$1:$E$47</definedName>
  </definedNames>
  <calcPr calcId="191029" iterateDelta="1E-4"/>
</workbook>
</file>

<file path=xl/calcChain.xml><?xml version="1.0" encoding="utf-8"?>
<calcChain xmlns="http://schemas.openxmlformats.org/spreadsheetml/2006/main">
  <c r="D26" i="5" l="1"/>
  <c r="E26" i="5"/>
  <c r="C26" i="5" l="1"/>
  <c r="C27" i="5" l="1"/>
  <c r="A2" i="5"/>
  <c r="A1" i="5" l="1"/>
  <c r="F2" i="5" l="1"/>
  <c r="F1" i="5"/>
</calcChain>
</file>

<file path=xl/sharedStrings.xml><?xml version="1.0" encoding="utf-8"?>
<sst xmlns="http://schemas.openxmlformats.org/spreadsheetml/2006/main" count="116" uniqueCount="112">
  <si>
    <t>tender-GKF@foxtrot.kiev.ua</t>
  </si>
  <si>
    <t>Документація процедури закупівлі</t>
  </si>
  <si>
    <t>Назва компанії</t>
  </si>
  <si>
    <t>Досвід роботи за напрямом предмету закупівлі</t>
  </si>
  <si>
    <t>ПІБ керівника</t>
  </si>
  <si>
    <t>Телефон керівника</t>
  </si>
  <si>
    <t>Юридична адреса</t>
  </si>
  <si>
    <t>Фактична адреса</t>
  </si>
  <si>
    <t xml:space="preserve">Контактна особа </t>
  </si>
  <si>
    <t>Телефон контактної особи</t>
  </si>
  <si>
    <t>Електронна адреса контактної особи</t>
  </si>
  <si>
    <t>Код ЄДРПОУ</t>
  </si>
  <si>
    <t>Телефон компанії</t>
  </si>
  <si>
    <t>Номер витягу з реєстру платників ПДВ</t>
  </si>
  <si>
    <t>Вказати основних клієнтів за напрямком даної закупівлі.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</si>
  <si>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</si>
  <si>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Офіційний сайт компанії Учасника (за наявності)</t>
  </si>
  <si>
    <t>Зазначити перелік відповідного обладнання, власної матеріально-технічної бази, працівників відповідної кваліфікації.</t>
  </si>
  <si>
    <t>2. Мають необхідне обладнання, кваліфікований персонал та досвід роботи в даному напрямку не менше 3 років.</t>
  </si>
  <si>
    <t>Ціна, грн. з ПДВ</t>
  </si>
  <si>
    <t>Найменування</t>
  </si>
  <si>
    <t>від 2017 р.в.</t>
  </si>
  <si>
    <t>Тип приводу</t>
  </si>
  <si>
    <t>електро</t>
  </si>
  <si>
    <t>Тип мачти</t>
  </si>
  <si>
    <t>Triplex</t>
  </si>
  <si>
    <t>Вантажопідйомність</t>
  </si>
  <si>
    <t>від 1750 кг.</t>
  </si>
  <si>
    <t>Висота підйому вантажу ( h3)</t>
  </si>
  <si>
    <t>від 10500 мм.</t>
  </si>
  <si>
    <t>Залишкова вантажопідйомність на 10500 мм</t>
  </si>
  <si>
    <t>від 1000 кг</t>
  </si>
  <si>
    <t>АКБ + З/У</t>
  </si>
  <si>
    <t xml:space="preserve">від 775 А/Ч </t>
  </si>
  <si>
    <t>48 В</t>
  </si>
  <si>
    <t>Залишкова ємність АКБ</t>
  </si>
  <si>
    <t>не менше 70 %</t>
  </si>
  <si>
    <t>Тип батареї</t>
  </si>
  <si>
    <t>свинцево-кислотна</t>
  </si>
  <si>
    <t>Бокова заміна акумулятора</t>
  </si>
  <si>
    <t>так</t>
  </si>
  <si>
    <t>Наявне бокове зміщення та нахил вил</t>
  </si>
  <si>
    <t>Колеса для наливних підлог</t>
  </si>
  <si>
    <t>вулколлан</t>
  </si>
  <si>
    <t>Тип керування</t>
  </si>
  <si>
    <t>багатофункціональний джойстик</t>
  </si>
  <si>
    <t>Ширина робочого кородору</t>
  </si>
  <si>
    <t>не більше 3000 мм</t>
  </si>
  <si>
    <t>Мотолічильник</t>
  </si>
  <si>
    <t xml:space="preserve">не більше 8500 </t>
  </si>
  <si>
    <t>1. Предмет закупівлі</t>
  </si>
  <si>
    <t>2. Замовник</t>
  </si>
  <si>
    <t>ГРУПА КОМПАНІЙ ФОКСТРОТ</t>
  </si>
  <si>
    <t>Будь-які питання стосовно процедури закупівлі прохання надсилати на адресу Тендерного комітету:</t>
  </si>
  <si>
    <t>3. Зміст та вимоги до оформлення пропозиції Учасника</t>
  </si>
  <si>
    <t>Пропозиція Учасника подається на адресу:</t>
  </si>
  <si>
    <t>Склад пропозиції Учасника:</t>
  </si>
  <si>
    <t>Розмір електронного листа не повинен перевищувати 15 МБ.</t>
  </si>
  <si>
    <t>Тема електронного листа має містити тільки предмет закупівлі.</t>
  </si>
  <si>
    <t>4. Дата подання пропозиції та строк її дії</t>
  </si>
  <si>
    <t>Публічне розкриття пропозицій не проводиться.</t>
  </si>
  <si>
    <t>5. Кваліфікаційні критерії до Учасників</t>
  </si>
  <si>
    <t>До участі в процедурі закупівлі приймаються пропозиції від Учасників, які відповідають наступним вимогам:</t>
  </si>
  <si>
    <t xml:space="preserve">6. Критерії оцінки пропозицій Учасників </t>
  </si>
  <si>
    <t>7. Переговори з Учасником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</si>
  <si>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</si>
  <si>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8. Відхилення пропозиції Учасника</t>
  </si>
  <si>
    <t>Замовник відхиляє пропозицію Учасника у разі, якщо:</t>
  </si>
  <si>
    <t>1. Учасник не відповідає кваліфікаційним критеріям;</t>
  </si>
  <si>
    <t>2. Пропозиція не відповідає вимогам щодо предмету закупівлі.</t>
  </si>
  <si>
    <t>9. Відміна Замовником процедури закупівлі</t>
  </si>
  <si>
    <t>Замовник має право відмінити закупівлю якщо:</t>
  </si>
  <si>
    <t>1. Ціна найкращої пропозиції перевищує бюджет закупівлі;</t>
  </si>
  <si>
    <t>2. Відсутня подальша потреба у закупівлі;</t>
  </si>
  <si>
    <t>3. Внаслідок дії непереборної сили.</t>
  </si>
  <si>
    <t>10. Подача установчих та фінансових документів</t>
  </si>
  <si>
    <t>Учасники процедури закупівлі надають установчі та фінансові документи в електронному вигляді.</t>
  </si>
  <si>
    <t>11. Результати процедури закупівлі</t>
  </si>
  <si>
    <t>Результати процедури закупівлі оприлюднюються у розділі "Закриті тендери" за посиланням:</t>
  </si>
  <si>
    <t>https://foxtrotgroup.com.ua/uk/tender</t>
  </si>
  <si>
    <t>12. Умови укладання договору про закупівлю</t>
  </si>
  <si>
    <t>1. Зареєстровані на території України, 
крім тих, кінцевим бенефіціаром яких є фізичні чи юридичні особи Російської Федерації чи Республіки Білорусь.</t>
  </si>
  <si>
    <t>Умови Договору мають відповідати акцептованій пропозиції Учасника.</t>
  </si>
  <si>
    <t>Зазначити технічні характеристики запропонованої техніки</t>
  </si>
  <si>
    <r>
      <t xml:space="preserve">Мінімальний гарантійний термін на обладнання 6 місяців.
Під час гарантійного терміну продавець безкоштовно виконує технічне обслуговування та ремонт. </t>
    </r>
    <r>
      <rPr>
        <i/>
        <sz val="10"/>
        <rFont val="Arial"/>
        <family val="2"/>
        <charset val="204"/>
      </rPr>
      <t>Підтвердити або вказати свої умови.</t>
    </r>
  </si>
  <si>
    <r>
      <t xml:space="preserve">Доставка за рахунок продавця за однієї із зазначених адрес Замовника: 
Київська область, с.Білогородка , вул. Компресорна 3 
або с.Чайки, вул.Олеся Гончара 18.
Адреса буде уточнена Замовником на дату поставки. 
</t>
    </r>
    <r>
      <rPr>
        <i/>
        <sz val="10"/>
        <rFont val="Arial"/>
        <family val="2"/>
        <charset val="204"/>
      </rPr>
      <t>Підтвердити.</t>
    </r>
  </si>
  <si>
    <r>
      <t xml:space="preserve">Термін доставки: не пізніше 31.01.2025 р. </t>
    </r>
    <r>
      <rPr>
        <i/>
        <sz val="10"/>
        <rFont val="Arial"/>
        <family val="2"/>
        <charset val="204"/>
      </rPr>
      <t>Підтвердити або вказати свої умови.</t>
    </r>
  </si>
  <si>
    <t>Технічні характеристики складської техніки</t>
  </si>
  <si>
    <r>
      <t xml:space="preserve">Річтрак Still модель: </t>
    </r>
    <r>
      <rPr>
        <b/>
        <sz val="8"/>
        <color theme="1"/>
        <rFont val="Arial"/>
        <family val="2"/>
        <charset val="204"/>
      </rPr>
      <t>FM-X17</t>
    </r>
    <r>
      <rPr>
        <sz val="8"/>
        <color theme="1"/>
        <rFont val="Arial"/>
        <family val="2"/>
        <charset val="204"/>
      </rPr>
      <t xml:space="preserve"> або </t>
    </r>
    <r>
      <rPr>
        <b/>
        <sz val="8"/>
        <color theme="1"/>
        <rFont val="Arial"/>
        <family val="2"/>
        <charset val="204"/>
      </rPr>
      <t>FM-X20</t>
    </r>
    <r>
      <rPr>
        <sz val="8"/>
        <color theme="1"/>
        <rFont val="Arial"/>
        <family val="2"/>
        <charset val="204"/>
      </rPr>
      <t xml:space="preserve"> або </t>
    </r>
    <r>
      <rPr>
        <b/>
        <sz val="8"/>
        <color theme="1"/>
        <rFont val="Arial"/>
        <family val="2"/>
        <charset val="204"/>
      </rPr>
      <t>FM-X25</t>
    </r>
  </si>
  <si>
    <r>
      <t xml:space="preserve">Тендерна пропозиція має бути зафіксована в гривнях до повного виконання зобов'язань за Договором. </t>
    </r>
    <r>
      <rPr>
        <i/>
        <sz val="10"/>
        <rFont val="Arial"/>
        <family val="2"/>
        <charset val="204"/>
      </rPr>
      <t>Підтвердити.</t>
    </r>
  </si>
  <si>
    <r>
      <rPr>
        <sz val="10"/>
        <rFont val="Arial"/>
        <family val="2"/>
        <charset val="204"/>
      </rPr>
      <t xml:space="preserve">Умови предмету закупівлі, технічні характеристики складської техніки та обсяг закупівлі, зазначені в </t>
    </r>
    <r>
      <rPr>
        <u/>
        <sz val="10"/>
        <color rgb="FF0070C0"/>
        <rFont val="Arial"/>
        <family val="2"/>
        <charset val="204"/>
      </rPr>
      <t>Додатку 1</t>
    </r>
    <r>
      <rPr>
        <sz val="10"/>
        <rFont val="Arial"/>
        <family val="2"/>
        <charset val="204"/>
      </rPr>
      <t>.</t>
    </r>
  </si>
  <si>
    <t>Критеріями вибору переможця є:
- відповідність вимогам щодо предмету закупівлі;
- термін поставки;
- гарантійний термін;
- мінімальна вартість пропозиції.</t>
  </si>
  <si>
    <t>Для доукомплектування та подальшої сумісності парку складської техніки, Замовник має намір купити б/в річтраки Still моделей FM-X17 / FM-X20 / FM-X25 у кількості 4 шт.</t>
  </si>
  <si>
    <t>tender-1152@foxtrot.ua</t>
  </si>
  <si>
    <t>·         Комерційна пропозиція (Додаток 1) у форматі Excel.</t>
  </si>
  <si>
    <t>·         Сканкопія комерційної пропозиції у форматі Додатку 1, завірена підписом керівника та печаткою.</t>
  </si>
  <si>
    <t>·         Сертифікат відповідності на товар.</t>
  </si>
  <si>
    <t>·         Проект договору</t>
  </si>
  <si>
    <t>Still FM-X17</t>
  </si>
  <si>
    <t>Still FM-X20</t>
  </si>
  <si>
    <t>Still FM-X25</t>
  </si>
  <si>
    <t>Рік випуску</t>
  </si>
  <si>
    <t>Річтрак Still, модель:</t>
  </si>
  <si>
    <t>зазначити доступну до закупівлі кількість</t>
  </si>
  <si>
    <t>Всього вартість закупівлі, грн. з ПДВ:</t>
  </si>
  <si>
    <t>Потреба замовника - 4 шт</t>
  </si>
  <si>
    <t>Учасник може подати свою пропозицію на весь обсяг закупівлі (4 шт) або його частину.</t>
  </si>
  <si>
    <t>30 грудня 2024 р. до 10:00</t>
  </si>
  <si>
    <t xml:space="preserve">Складська техніка. Річтрак Still </t>
  </si>
  <si>
    <t>·         Специфікація виробу / Технічний паспорт.</t>
  </si>
  <si>
    <t>Учасник в своїй комерційній пропозиції має надати інформацію щодо технічних характеристик зазначених моделей, їх ціну та кількість, доступну до закупівлі.</t>
  </si>
  <si>
    <r>
      <t>Безготівкова оплата після виконання поставки та надання всіх бухгалтерських документів</t>
    </r>
    <r>
      <rPr>
        <sz val="10"/>
        <color theme="1" tint="0.499984740745262"/>
        <rFont val="Arial"/>
        <family val="2"/>
        <charset val="204"/>
      </rPr>
      <t xml:space="preserve"> (рахунок-фактура, видаткова накладна, зареєстрована податкова накладна)</t>
    </r>
    <r>
      <rPr>
        <sz val="10"/>
        <rFont val="Arial"/>
        <family val="2"/>
        <charset val="204"/>
      </rPr>
      <t xml:space="preserve">. 
</t>
    </r>
    <r>
      <rPr>
        <i/>
        <sz val="10"/>
        <rFont val="Arial"/>
        <family val="2"/>
        <charset val="204"/>
      </rPr>
      <t>Підтвердити або вказати свої умови.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</si>
</sst>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_р_._-;\-* #,##0.00_р_._-;_-* &quot;-&quot;??_р_._-;_-@_-"/>
    <numFmt numFmtId="165" formatCode="[$-FC22]d\ mmmm\ yyyy&quot; р.&quot;;@"/>
    <numFmt numFmtId="166" formatCode="[&lt;=9999999]0##\-##\-##;\(0##\)\ ###\-##\-##"/>
    <numFmt numFmtId="167" formatCode="#,##0_ ;[Red]\-#,##0\ "/>
    <numFmt numFmtId="168" formatCode="_-* #,##0\ _г_р_н_._-;\-* #,##0\ _г_р_н_._-;_-* &quot;-&quot;\ _г_р_н_._-;_-@_-"/>
    <numFmt numFmtId="169" formatCode="_-* #,##0.00\ _г_р_н_._-;\-* #,##0.00\ _г_р_н_._-;_-* &quot;-&quot;??\ _г_р_н_._-;_-@_-"/>
    <numFmt numFmtId="170" formatCode="_-* #,##0\ &quot;грн.&quot;_-;\-* #,##0\ &quot;грн.&quot;_-;_-* &quot;-&quot;\ &quot;грн.&quot;_-;_-@_-"/>
    <numFmt numFmtId="171" formatCode="_-* #,##0.00\ &quot;грн.&quot;_-;\-* #,##0.00\ &quot;грн.&quot;_-;_-* &quot;-&quot;??\ &quot;грн.&quot;_-;_-@_-"/>
    <numFmt numFmtId="172" formatCode="#,##0;[Red]\-#,##0;;&quot;Error: Entry must be a number&quot;"/>
    <numFmt numFmtId="173" formatCode="#,##0;\(#,##0\)"/>
    <numFmt numFmtId="174" formatCode="[=0]\ &quot;0%&quot;;;0.00%"/>
    <numFmt numFmtId="175" formatCode="[=0]&quot; 0%&quot;;[&lt;0]General;0.00%"/>
    <numFmt numFmtId="176" formatCode="#,##0;\-#,##0;;&quot;Agency Cost&quot;"/>
    <numFmt numFmtId="177" formatCode="[=0]\ &quot;0.000&quot;;;0.000"/>
    <numFmt numFmtId="178" formatCode="[=0]&quot; 0.000&quot;;[&lt;0]General;0.000"/>
    <numFmt numFmtId="179" formatCode="_-* #,##0.00&quot;р.&quot;_-;\-* #,##0.00&quot;р.&quot;_-;_-* \-??&quot;р.&quot;_-;_-@_-"/>
    <numFmt numFmtId="180" formatCode="_-* #,##0_р_._-;\-* #,##0_р_._-;_-* &quot;-&quot;??_р_._-;_-@_-"/>
  </numFmts>
  <fonts count="3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Pragmatica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u/>
      <sz val="10"/>
      <color indexed="36"/>
      <name val="Arial"/>
      <family val="2"/>
    </font>
    <font>
      <b/>
      <sz val="16"/>
      <name val="Helv"/>
    </font>
    <font>
      <b/>
      <sz val="16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UkrainianJournal"/>
      <charset val="204"/>
    </font>
    <font>
      <sz val="8"/>
      <name val="Helv"/>
    </font>
    <font>
      <sz val="8"/>
      <name val="Arial"/>
      <family val="2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b/>
      <sz val="10"/>
      <name val="Helv"/>
    </font>
    <font>
      <b/>
      <sz val="10"/>
      <name val="Arial"/>
      <family val="2"/>
      <charset val="204"/>
    </font>
    <font>
      <b/>
      <sz val="8"/>
      <name val="TypeTimes"/>
      <charset val="204"/>
    </font>
    <font>
      <sz val="12"/>
      <name val="Times New Roman Cyr"/>
      <family val="1"/>
      <charset val="204"/>
    </font>
    <font>
      <sz val="10"/>
      <name val="NewtonCTT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rgb="FFC00000"/>
      <name val="Arial"/>
      <family val="2"/>
      <charset val="204"/>
    </font>
    <font>
      <i/>
      <sz val="10"/>
      <name val="Arial"/>
      <family val="2"/>
      <charset val="204"/>
    </font>
    <font>
      <u/>
      <sz val="10"/>
      <name val="Arial"/>
      <family val="2"/>
      <charset val="204"/>
    </font>
    <font>
      <u/>
      <sz val="10"/>
      <color rgb="FF0070C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i/>
      <sz val="8"/>
      <color theme="1" tint="0.499984740745262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 tint="0.499984740745262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11"/>
      </patternFill>
    </fill>
    <fill>
      <patternFill patternType="solid">
        <fgColor indexed="44"/>
        <bgColor indexed="22"/>
      </patternFill>
    </fill>
    <fill>
      <patternFill patternType="gray0625">
        <fgColor indexed="9"/>
        <bgColor indexed="13"/>
      </patternFill>
    </fill>
    <fill>
      <patternFill patternType="solid">
        <fgColor indexed="34"/>
        <bgColor indexed="13"/>
      </patternFill>
    </fill>
    <fill>
      <patternFill patternType="darkGray">
        <fgColor indexed="9"/>
        <bgColor indexed="13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13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hair">
        <color indexed="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11"/>
      </bottom>
      <diagonal/>
    </border>
    <border>
      <left/>
      <right/>
      <top/>
      <bottom style="hair">
        <color indexed="57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155">
    <xf numFmtId="0" fontId="0" fillId="0" borderId="0"/>
    <xf numFmtId="0" fontId="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164" fontId="2" fillId="0" borderId="0" applyFont="0" applyFill="0" applyBorder="0" applyAlignment="0" applyProtection="0"/>
    <xf numFmtId="0" fontId="8" fillId="0" borderId="0"/>
    <xf numFmtId="37" fontId="9" fillId="3" borderId="5">
      <protection hidden="1"/>
    </xf>
    <xf numFmtId="37" fontId="7" fillId="4" borderId="5">
      <protection hidden="1"/>
    </xf>
    <xf numFmtId="37" fontId="7" fillId="4" borderId="5">
      <protection hidden="1"/>
    </xf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37" fontId="9" fillId="5" borderId="0" applyNumberFormat="0" applyBorder="0" applyAlignment="0">
      <alignment horizontal="center"/>
      <protection hidden="1"/>
    </xf>
    <xf numFmtId="0" fontId="7" fillId="6" borderId="0" applyNumberFormat="0" applyBorder="0" applyAlignment="0">
      <protection hidden="1"/>
    </xf>
    <xf numFmtId="172" fontId="9" fillId="7" borderId="5">
      <alignment horizontal="right"/>
      <protection locked="0"/>
    </xf>
    <xf numFmtId="172" fontId="7" fillId="8" borderId="5">
      <alignment horizontal="right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37" fontId="9" fillId="7" borderId="2" applyNumberFormat="0" applyBorder="0">
      <alignment horizontal="left"/>
      <protection locked="0"/>
    </xf>
    <xf numFmtId="0" fontId="7" fillId="8" borderId="0" applyNumberFormat="0" applyBorder="0">
      <alignment horizontal="left"/>
      <protection locked="0"/>
    </xf>
    <xf numFmtId="173" fontId="12" fillId="0" borderId="0">
      <alignment horizontal="left"/>
    </xf>
    <xf numFmtId="173" fontId="13" fillId="0" borderId="0">
      <alignment horizontal="left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37" fontId="9" fillId="9" borderId="6">
      <alignment horizontal="center" vertical="center"/>
      <protection hidden="1"/>
    </xf>
    <xf numFmtId="37" fontId="7" fillId="10" borderId="6">
      <alignment horizontal="center" vertical="center"/>
      <protection hidden="1"/>
    </xf>
    <xf numFmtId="37" fontId="7" fillId="10" borderId="6">
      <alignment horizontal="center" vertical="center"/>
      <protection hidden="1"/>
    </xf>
    <xf numFmtId="174" fontId="16" fillId="9" borderId="5">
      <alignment horizontal="right"/>
      <protection locked="0"/>
    </xf>
    <xf numFmtId="175" fontId="17" fillId="10" borderId="5">
      <alignment horizontal="right"/>
      <protection locked="0"/>
    </xf>
    <xf numFmtId="37" fontId="16" fillId="3" borderId="5">
      <alignment vertical="center"/>
      <protection hidden="1"/>
    </xf>
    <xf numFmtId="37" fontId="17" fillId="4" borderId="5">
      <alignment vertical="center"/>
      <protection hidden="1"/>
    </xf>
    <xf numFmtId="37" fontId="17" fillId="4" borderId="5">
      <alignment vertical="center"/>
      <protection hidden="1"/>
    </xf>
    <xf numFmtId="38" fontId="9" fillId="0" borderId="7"/>
    <xf numFmtId="38" fontId="7" fillId="0" borderId="7"/>
    <xf numFmtId="38" fontId="7" fillId="0" borderId="7"/>
    <xf numFmtId="0" fontId="18" fillId="0" borderId="0"/>
    <xf numFmtId="37" fontId="9" fillId="9" borderId="6">
      <alignment vertical="center"/>
      <protection hidden="1"/>
    </xf>
    <xf numFmtId="37" fontId="7" fillId="10" borderId="6">
      <alignment vertical="center"/>
      <protection hidden="1"/>
    </xf>
    <xf numFmtId="37" fontId="7" fillId="10" borderId="6">
      <alignment vertical="center"/>
      <protection hidden="1"/>
    </xf>
    <xf numFmtId="176" fontId="9" fillId="3" borderId="5">
      <alignment horizontal="right"/>
      <protection hidden="1"/>
    </xf>
    <xf numFmtId="176" fontId="7" fillId="4" borderId="5">
      <alignment horizontal="right"/>
      <protection hidden="1"/>
    </xf>
    <xf numFmtId="176" fontId="9" fillId="7" borderId="5">
      <alignment horizontal="right"/>
      <protection locked="0"/>
    </xf>
    <xf numFmtId="176" fontId="7" fillId="8" borderId="5">
      <alignment horizontal="right"/>
      <protection locked="0"/>
    </xf>
    <xf numFmtId="3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0" fontId="9" fillId="0" borderId="0"/>
    <xf numFmtId="38" fontId="16" fillId="11" borderId="5">
      <alignment vertical="center"/>
      <protection locked="0"/>
    </xf>
    <xf numFmtId="38" fontId="17" fillId="4" borderId="5">
      <alignment vertical="center"/>
      <protection locked="0"/>
    </xf>
    <xf numFmtId="38" fontId="17" fillId="4" borderId="5">
      <alignment vertical="center"/>
      <protection locked="0"/>
    </xf>
    <xf numFmtId="39" fontId="16" fillId="0" borderId="8">
      <alignment horizontal="center" vertical="center"/>
      <protection hidden="1"/>
    </xf>
    <xf numFmtId="39" fontId="17" fillId="0" borderId="8">
      <alignment horizontal="center" vertical="center"/>
      <protection hidden="1"/>
    </xf>
    <xf numFmtId="39" fontId="17" fillId="0" borderId="8">
      <alignment horizontal="center" vertical="center"/>
      <protection hidden="1"/>
    </xf>
    <xf numFmtId="177" fontId="16" fillId="11" borderId="5">
      <alignment vertical="center"/>
      <protection locked="0"/>
    </xf>
    <xf numFmtId="178" fontId="17" fillId="4" borderId="5">
      <alignment vertical="center"/>
      <protection locked="0"/>
    </xf>
    <xf numFmtId="37" fontId="9" fillId="3" borderId="5">
      <alignment horizontal="center"/>
      <protection hidden="1"/>
    </xf>
    <xf numFmtId="37" fontId="7" fillId="4" borderId="5">
      <alignment horizontal="center"/>
      <protection hidden="1"/>
    </xf>
    <xf numFmtId="37" fontId="7" fillId="4" borderId="5">
      <alignment horizontal="center"/>
      <protection hidden="1"/>
    </xf>
    <xf numFmtId="38" fontId="9" fillId="0" borderId="9">
      <alignment vertical="center"/>
      <protection locked="0"/>
    </xf>
    <xf numFmtId="38" fontId="7" fillId="0" borderId="10">
      <alignment vertical="center"/>
      <protection locked="0"/>
    </xf>
    <xf numFmtId="38" fontId="7" fillId="0" borderId="10">
      <alignment vertical="center"/>
      <protection locked="0"/>
    </xf>
    <xf numFmtId="38" fontId="16" fillId="3" borderId="5">
      <alignment horizontal="center" vertical="center"/>
      <protection hidden="1"/>
    </xf>
    <xf numFmtId="38" fontId="17" fillId="4" borderId="5">
      <alignment horizontal="center" vertical="center"/>
      <protection hidden="1"/>
    </xf>
    <xf numFmtId="38" fontId="17" fillId="4" borderId="5">
      <alignment horizontal="center" vertical="center"/>
      <protection hidden="1"/>
    </xf>
    <xf numFmtId="38" fontId="20" fillId="3" borderId="11">
      <alignment vertical="center"/>
      <protection hidden="1"/>
    </xf>
    <xf numFmtId="38" fontId="21" fillId="4" borderId="11">
      <alignment vertical="center"/>
      <protection hidden="1"/>
    </xf>
    <xf numFmtId="38" fontId="21" fillId="4" borderId="11">
      <alignment vertical="center"/>
      <protection hidden="1"/>
    </xf>
    <xf numFmtId="179" fontId="7" fillId="0" borderId="0" applyFill="0" applyBorder="0" applyAlignment="0" applyProtection="0"/>
    <xf numFmtId="179" fontId="7" fillId="0" borderId="0" applyFill="0" applyBorder="0" applyAlignment="0" applyProtection="0"/>
    <xf numFmtId="179" fontId="7" fillId="0" borderId="0" applyFill="0" applyBorder="0" applyAlignment="0" applyProtection="0"/>
    <xf numFmtId="179" fontId="7" fillId="0" borderId="0" applyFill="0" applyBorder="0" applyAlignment="0" applyProtection="0"/>
    <xf numFmtId="0" fontId="22" fillId="0" borderId="0">
      <alignment horizontal="centerContinuous" vertical="center"/>
    </xf>
    <xf numFmtId="0" fontId="22" fillId="0" borderId="0">
      <alignment horizontal="center" vertical="center"/>
    </xf>
    <xf numFmtId="0" fontId="23" fillId="0" borderId="0"/>
    <xf numFmtId="0" fontId="10" fillId="0" borderId="0"/>
    <xf numFmtId="0" fontId="10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18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0" fillId="0" borderId="0"/>
    <xf numFmtId="0" fontId="10" fillId="0" borderId="0"/>
    <xf numFmtId="0" fontId="6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10" fillId="0" borderId="0"/>
    <xf numFmtId="0" fontId="6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38" fontId="19" fillId="0" borderId="0" applyFont="0" applyFill="0" applyBorder="0" applyAlignment="0" applyProtection="0"/>
    <xf numFmtId="3" fontId="24" fillId="0" borderId="1" applyFont="0" applyFill="0" applyBorder="0" applyAlignment="0" applyProtection="0">
      <alignment horizontal="center" vertical="center"/>
      <protection locked="0"/>
    </xf>
    <xf numFmtId="3" fontId="7" fillId="0" borderId="0" applyFill="0" applyBorder="0" applyAlignment="0" applyProtection="0"/>
    <xf numFmtId="40" fontId="19" fillId="0" borderId="0" applyFont="0" applyFill="0" applyBorder="0" applyAlignment="0" applyProtection="0"/>
    <xf numFmtId="0" fontId="16" fillId="0" borderId="1">
      <alignment horizontal="centerContinuous" vertical="center" wrapText="1"/>
    </xf>
    <xf numFmtId="0" fontId="17" fillId="0" borderId="8">
      <alignment horizontal="center" vertical="center" wrapText="1"/>
    </xf>
  </cellStyleXfs>
  <cellXfs count="76">
    <xf numFmtId="0" fontId="0" fillId="0" borderId="0" xfId="0"/>
    <xf numFmtId="0" fontId="7" fillId="2" borderId="2" xfId="0" applyFont="1" applyFill="1" applyBorder="1" applyAlignment="1">
      <alignment horizontal="left" vertical="top" wrapText="1" indent="1"/>
    </xf>
    <xf numFmtId="0" fontId="26" fillId="2" borderId="19" xfId="0" applyFont="1" applyFill="1" applyBorder="1" applyAlignment="1">
      <alignment horizontal="left" vertical="top" wrapText="1" indent="1"/>
    </xf>
    <xf numFmtId="0" fontId="7" fillId="2" borderId="19" xfId="0" applyFont="1" applyFill="1" applyBorder="1" applyAlignment="1">
      <alignment horizontal="left" vertical="top" wrapText="1" indent="1"/>
    </xf>
    <xf numFmtId="0" fontId="7" fillId="2" borderId="14" xfId="0" applyFont="1" applyFill="1" applyBorder="1" applyAlignment="1">
      <alignment horizontal="left" vertical="top" wrapText="1" indent="1"/>
    </xf>
    <xf numFmtId="0" fontId="26" fillId="2" borderId="0" xfId="0" applyFont="1" applyFill="1" applyBorder="1" applyAlignment="1">
      <alignment horizontal="left" vertical="top" indent="1"/>
    </xf>
    <xf numFmtId="0" fontId="7" fillId="2" borderId="4" xfId="0" applyFont="1" applyFill="1" applyBorder="1" applyAlignment="1">
      <alignment horizontal="left" vertical="top" wrapText="1" indent="1"/>
    </xf>
    <xf numFmtId="0" fontId="21" fillId="0" borderId="15" xfId="0" applyFont="1" applyFill="1" applyBorder="1" applyAlignment="1">
      <alignment horizontal="left" vertical="top" wrapText="1" indent="1"/>
    </xf>
    <xf numFmtId="0" fontId="7" fillId="0" borderId="13" xfId="0" applyFont="1" applyFill="1" applyBorder="1" applyAlignment="1">
      <alignment horizontal="left" vertical="top" wrapText="1" indent="1"/>
    </xf>
    <xf numFmtId="0" fontId="26" fillId="2" borderId="0" xfId="0" applyFont="1" applyFill="1"/>
    <xf numFmtId="0" fontId="26" fillId="2" borderId="0" xfId="0" applyFont="1" applyFill="1" applyBorder="1"/>
    <xf numFmtId="0" fontId="27" fillId="2" borderId="0" xfId="0" applyFont="1" applyFill="1" applyBorder="1" applyAlignment="1" applyProtection="1">
      <alignment horizontal="left" vertical="center"/>
    </xf>
    <xf numFmtId="0" fontId="29" fillId="2" borderId="13" xfId="1" applyFont="1" applyFill="1" applyBorder="1" applyAlignment="1">
      <alignment horizontal="left" vertical="center" wrapText="1" indent="1"/>
    </xf>
    <xf numFmtId="0" fontId="7" fillId="2" borderId="13" xfId="0" applyFont="1" applyFill="1" applyBorder="1" applyAlignment="1">
      <alignment horizontal="left" vertical="top" wrapText="1" indent="1"/>
    </xf>
    <xf numFmtId="0" fontId="7" fillId="2" borderId="15" xfId="0" applyFont="1" applyFill="1" applyBorder="1" applyAlignment="1">
      <alignment horizontal="left" vertical="top" wrapText="1" indent="1"/>
    </xf>
    <xf numFmtId="0" fontId="28" fillId="2" borderId="13" xfId="0" applyFont="1" applyFill="1" applyBorder="1" applyAlignment="1">
      <alignment horizontal="left" vertical="top" wrapText="1" indent="1"/>
    </xf>
    <xf numFmtId="0" fontId="7" fillId="0" borderId="13" xfId="0" applyFont="1" applyBorder="1" applyAlignment="1">
      <alignment horizontal="left" vertical="top" wrapText="1" indent="1"/>
    </xf>
    <xf numFmtId="0" fontId="7" fillId="2" borderId="3" xfId="0" applyFont="1" applyFill="1" applyBorder="1" applyAlignment="1">
      <alignment horizontal="left" vertical="top" wrapText="1" indent="1"/>
    </xf>
    <xf numFmtId="0" fontId="7" fillId="2" borderId="0" xfId="0" applyFont="1" applyFill="1" applyBorder="1" applyAlignment="1">
      <alignment horizontal="left" vertical="top" wrapText="1" indent="1"/>
    </xf>
    <xf numFmtId="0" fontId="7" fillId="2" borderId="14" xfId="1" applyFont="1" applyFill="1" applyBorder="1" applyAlignment="1">
      <alignment horizontal="left" vertical="top" wrapText="1" indent="1"/>
    </xf>
    <xf numFmtId="0" fontId="30" fillId="2" borderId="14" xfId="1" applyFont="1" applyFill="1" applyBorder="1" applyAlignment="1">
      <alignment horizontal="left" vertical="top" wrapText="1" indent="1"/>
    </xf>
    <xf numFmtId="0" fontId="30" fillId="2" borderId="13" xfId="1" applyFont="1" applyFill="1" applyBorder="1" applyAlignment="1">
      <alignment horizontal="left" vertical="top" wrapText="1" indent="1"/>
    </xf>
    <xf numFmtId="0" fontId="26" fillId="0" borderId="0" xfId="0" applyFont="1" applyBorder="1" applyAlignment="1">
      <alignment vertical="top"/>
    </xf>
    <xf numFmtId="165" fontId="21" fillId="2" borderId="4" xfId="0" applyNumberFormat="1" applyFont="1" applyFill="1" applyBorder="1" applyAlignment="1">
      <alignment horizontal="left" vertical="top" wrapText="1" indent="1"/>
    </xf>
    <xf numFmtId="0" fontId="28" fillId="2" borderId="14" xfId="0" applyFont="1" applyFill="1" applyBorder="1" applyAlignment="1">
      <alignment horizontal="left" vertical="top" wrapText="1" indent="1"/>
    </xf>
    <xf numFmtId="0" fontId="26" fillId="2" borderId="15" xfId="0" applyFont="1" applyFill="1" applyBorder="1" applyAlignment="1">
      <alignment horizontal="left" vertical="top" wrapText="1" indent="1"/>
    </xf>
    <xf numFmtId="0" fontId="26" fillId="2" borderId="14" xfId="0" applyFont="1" applyFill="1" applyBorder="1" applyAlignment="1">
      <alignment horizontal="left" vertical="top" wrapText="1" indent="1"/>
    </xf>
    <xf numFmtId="0" fontId="26" fillId="0" borderId="13" xfId="0" applyFont="1" applyBorder="1" applyAlignment="1">
      <alignment horizontal="left" vertical="center" wrapText="1" indent="1"/>
    </xf>
    <xf numFmtId="49" fontId="31" fillId="2" borderId="19" xfId="0" applyNumberFormat="1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right" vertical="top" indent="1"/>
    </xf>
    <xf numFmtId="0" fontId="31" fillId="2" borderId="19" xfId="0" applyFont="1" applyFill="1" applyBorder="1" applyAlignment="1">
      <alignment horizontal="left" vertical="top" wrapText="1"/>
    </xf>
    <xf numFmtId="0" fontId="33" fillId="2" borderId="19" xfId="0" applyFont="1" applyFill="1" applyBorder="1" applyAlignment="1">
      <alignment horizontal="left" vertical="top" wrapText="1"/>
    </xf>
    <xf numFmtId="0" fontId="17" fillId="2" borderId="19" xfId="0" applyFont="1" applyFill="1" applyBorder="1" applyAlignment="1">
      <alignment horizontal="left" vertical="top" wrapText="1"/>
    </xf>
    <xf numFmtId="0" fontId="25" fillId="2" borderId="0" xfId="0" applyFont="1" applyFill="1" applyAlignment="1">
      <alignment horizontal="left" vertical="center" indent="1"/>
    </xf>
    <xf numFmtId="0" fontId="26" fillId="2" borderId="19" xfId="0" applyFont="1" applyFill="1" applyBorder="1" applyAlignment="1">
      <alignment horizontal="left" vertical="center" indent="1"/>
    </xf>
    <xf numFmtId="0" fontId="26" fillId="2" borderId="19" xfId="0" applyFont="1" applyFill="1" applyBorder="1" applyAlignment="1">
      <alignment horizontal="left" vertical="top" wrapText="1"/>
    </xf>
    <xf numFmtId="0" fontId="26" fillId="2" borderId="12" xfId="0" applyFont="1" applyFill="1" applyBorder="1" applyAlignment="1">
      <alignment horizontal="left" vertical="center" wrapText="1" indent="1"/>
    </xf>
    <xf numFmtId="0" fontId="26" fillId="2" borderId="20" xfId="0" applyFont="1" applyFill="1" applyBorder="1" applyAlignment="1">
      <alignment horizontal="left" vertical="center" wrapText="1" indent="1"/>
    </xf>
    <xf numFmtId="164" fontId="25" fillId="2" borderId="0" xfId="2" applyFont="1" applyFill="1" applyAlignment="1">
      <alignment horizontal="right" vertical="center" indent="4"/>
    </xf>
    <xf numFmtId="0" fontId="34" fillId="2" borderId="14" xfId="0" applyFont="1" applyFill="1" applyBorder="1" applyAlignment="1">
      <alignment horizontal="left" vertical="center" wrapText="1"/>
    </xf>
    <xf numFmtId="0" fontId="7" fillId="2" borderId="13" xfId="1" applyFont="1" applyFill="1" applyBorder="1" applyAlignment="1">
      <alignment horizontal="left" vertical="center" wrapText="1" indent="1"/>
    </xf>
    <xf numFmtId="49" fontId="26" fillId="2" borderId="19" xfId="0" applyNumberFormat="1" applyFont="1" applyFill="1" applyBorder="1" applyAlignment="1">
      <alignment horizontal="center" vertical="top" wrapText="1"/>
    </xf>
    <xf numFmtId="49" fontId="31" fillId="2" borderId="19" xfId="0" applyNumberFormat="1" applyFont="1" applyFill="1" applyBorder="1" applyAlignment="1">
      <alignment horizontal="left" vertical="center" wrapText="1" indent="1"/>
    </xf>
    <xf numFmtId="164" fontId="35" fillId="2" borderId="14" xfId="2" applyFont="1" applyFill="1" applyBorder="1" applyAlignment="1">
      <alignment horizontal="left" vertical="center" wrapText="1" indent="1"/>
    </xf>
    <xf numFmtId="164" fontId="35" fillId="12" borderId="14" xfId="2" applyFont="1" applyFill="1" applyBorder="1" applyAlignment="1">
      <alignment horizontal="right" vertical="center" wrapText="1"/>
    </xf>
    <xf numFmtId="180" fontId="35" fillId="2" borderId="14" xfId="2" applyNumberFormat="1" applyFont="1" applyFill="1" applyBorder="1" applyAlignment="1">
      <alignment horizontal="right" vertical="center" wrapText="1" indent="1"/>
    </xf>
    <xf numFmtId="0" fontId="26" fillId="2" borderId="12" xfId="0" applyFont="1" applyFill="1" applyBorder="1" applyAlignment="1">
      <alignment horizontal="left" vertical="top" wrapText="1" indent="1"/>
    </xf>
    <xf numFmtId="0" fontId="26" fillId="2" borderId="15" xfId="0" applyFont="1" applyFill="1" applyBorder="1" applyAlignment="1">
      <alignment horizontal="left" vertical="top" wrapText="1" indent="1"/>
    </xf>
    <xf numFmtId="0" fontId="26" fillId="2" borderId="14" xfId="0" applyFont="1" applyFill="1" applyBorder="1" applyAlignment="1">
      <alignment horizontal="left" vertical="top" wrapText="1" indent="1"/>
    </xf>
    <xf numFmtId="0" fontId="25" fillId="2" borderId="0" xfId="0" applyFont="1" applyFill="1" applyBorder="1" applyAlignment="1">
      <alignment horizontal="left" vertical="top" wrapText="1" indent="1"/>
    </xf>
    <xf numFmtId="0" fontId="26" fillId="2" borderId="13" xfId="0" applyFont="1" applyFill="1" applyBorder="1" applyAlignment="1">
      <alignment horizontal="left" vertical="top" wrapText="1" indent="1"/>
    </xf>
    <xf numFmtId="0" fontId="26" fillId="2" borderId="16" xfId="0" applyFont="1" applyFill="1" applyBorder="1" applyAlignment="1">
      <alignment horizontal="left" vertical="top" wrapText="1" indent="1"/>
    </xf>
    <xf numFmtId="0" fontId="26" fillId="2" borderId="17" xfId="0" applyFont="1" applyFill="1" applyBorder="1" applyAlignment="1">
      <alignment horizontal="left" vertical="top" wrapText="1" indent="1"/>
    </xf>
    <xf numFmtId="0" fontId="26" fillId="2" borderId="18" xfId="0" applyFont="1" applyFill="1" applyBorder="1" applyAlignment="1">
      <alignment horizontal="left" vertical="top" wrapText="1" indent="1"/>
    </xf>
    <xf numFmtId="49" fontId="31" fillId="2" borderId="19" xfId="0" applyNumberFormat="1" applyFont="1" applyFill="1" applyBorder="1" applyAlignment="1">
      <alignment horizontal="left" vertical="center" wrapText="1" indent="1"/>
    </xf>
    <xf numFmtId="49" fontId="26" fillId="2" borderId="19" xfId="0" applyNumberFormat="1" applyFont="1" applyFill="1" applyBorder="1" applyAlignment="1">
      <alignment horizontal="left" vertical="center" wrapText="1" indent="1"/>
    </xf>
    <xf numFmtId="0" fontId="25" fillId="12" borderId="19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right" vertical="top" indent="7"/>
    </xf>
    <xf numFmtId="0" fontId="31" fillId="2" borderId="20" xfId="0" applyFont="1" applyFill="1" applyBorder="1" applyAlignment="1">
      <alignment horizontal="right" vertical="top" indent="7"/>
    </xf>
    <xf numFmtId="164" fontId="25" fillId="12" borderId="12" xfId="2" applyFont="1" applyFill="1" applyBorder="1" applyAlignment="1">
      <alignment horizontal="center" vertical="center" wrapText="1"/>
    </xf>
    <xf numFmtId="164" fontId="25" fillId="12" borderId="21" xfId="2" applyFont="1" applyFill="1" applyBorder="1" applyAlignment="1">
      <alignment horizontal="center" vertical="center" wrapText="1"/>
    </xf>
    <xf numFmtId="164" fontId="25" fillId="12" borderId="20" xfId="2" applyFont="1" applyFill="1" applyBorder="1" applyAlignment="1">
      <alignment horizontal="center" vertical="center" wrapText="1"/>
    </xf>
    <xf numFmtId="49" fontId="34" fillId="2" borderId="19" xfId="0" applyNumberFormat="1" applyFont="1" applyFill="1" applyBorder="1" applyAlignment="1">
      <alignment horizontal="center" vertical="center" wrapText="1"/>
    </xf>
    <xf numFmtId="167" fontId="31" fillId="2" borderId="19" xfId="2" applyNumberFormat="1" applyFont="1" applyFill="1" applyBorder="1" applyAlignment="1">
      <alignment horizontal="left" vertical="center" wrapText="1" indent="1"/>
    </xf>
    <xf numFmtId="167" fontId="26" fillId="2" borderId="19" xfId="2" applyNumberFormat="1" applyFont="1" applyFill="1" applyBorder="1" applyAlignment="1">
      <alignment horizontal="left" vertical="center" wrapText="1" indent="1"/>
    </xf>
    <xf numFmtId="0" fontId="26" fillId="2" borderId="19" xfId="0" applyFont="1" applyFill="1" applyBorder="1" applyAlignment="1">
      <alignment horizontal="left" vertical="center" wrapText="1" indent="1"/>
    </xf>
    <xf numFmtId="166" fontId="31" fillId="2" borderId="19" xfId="0" applyNumberFormat="1" applyFont="1" applyFill="1" applyBorder="1" applyAlignment="1">
      <alignment horizontal="left" vertical="center" wrapText="1" indent="1"/>
    </xf>
    <xf numFmtId="166" fontId="26" fillId="2" borderId="19" xfId="0" applyNumberFormat="1" applyFont="1" applyFill="1" applyBorder="1" applyAlignment="1">
      <alignment horizontal="left" vertical="center" wrapText="1" indent="1"/>
    </xf>
    <xf numFmtId="49" fontId="31" fillId="2" borderId="19" xfId="1" applyNumberFormat="1" applyFont="1" applyFill="1" applyBorder="1" applyAlignment="1">
      <alignment horizontal="left" vertical="center" wrapText="1" indent="1"/>
    </xf>
    <xf numFmtId="49" fontId="26" fillId="2" borderId="19" xfId="1" applyNumberFormat="1" applyFont="1" applyFill="1" applyBorder="1" applyAlignment="1">
      <alignment horizontal="left" vertical="center" wrapText="1" indent="1"/>
    </xf>
    <xf numFmtId="0" fontId="25" fillId="2" borderId="0" xfId="0" applyFont="1" applyFill="1" applyBorder="1" applyAlignment="1">
      <alignment horizontal="left" vertical="center" wrapText="1" indent="1"/>
    </xf>
    <xf numFmtId="0" fontId="26" fillId="2" borderId="0" xfId="0" applyFont="1" applyFill="1" applyBorder="1" applyAlignment="1">
      <alignment horizontal="left" vertical="center" wrapText="1" indent="1"/>
    </xf>
    <xf numFmtId="0" fontId="7" fillId="2" borderId="19" xfId="3" applyFont="1" applyFill="1" applyBorder="1" applyAlignment="1">
      <alignment horizontal="left" vertical="center" wrapText="1" indent="1"/>
    </xf>
    <xf numFmtId="0" fontId="31" fillId="2" borderId="19" xfId="0" applyFont="1" applyFill="1" applyBorder="1" applyAlignment="1">
      <alignment horizontal="right" vertical="center" indent="1"/>
    </xf>
    <xf numFmtId="0" fontId="31" fillId="2" borderId="12" xfId="0" applyFont="1" applyFill="1" applyBorder="1" applyAlignment="1">
      <alignment horizontal="right" vertical="top" indent="11"/>
    </xf>
    <xf numFmtId="0" fontId="31" fillId="2" borderId="20" xfId="0" applyFont="1" applyFill="1" applyBorder="1" applyAlignment="1">
      <alignment horizontal="right" vertical="top" indent="11"/>
    </xf>
  </cellXfs>
  <cellStyles count="155">
    <cellStyle name="2.Жирный" xfId="9" xr:uid="{00000000-0005-0000-0000-000000000000}"/>
    <cellStyle name="Calculation Cell" xfId="10" xr:uid="{00000000-0005-0000-0000-000001000000}"/>
    <cellStyle name="Calculation Cell 2" xfId="11" xr:uid="{00000000-0005-0000-0000-000002000000}"/>
    <cellStyle name="Calculation Cell 2 2" xfId="12" xr:uid="{00000000-0005-0000-0000-000003000000}"/>
    <cellStyle name="Comma [0]_Budget_адреска на Левобережке_12.08.05" xfId="13" xr:uid="{00000000-0005-0000-0000-000004000000}"/>
    <cellStyle name="Comma_Budget_адреска на Левобережке_12.08.05" xfId="14" xr:uid="{00000000-0005-0000-0000-000005000000}"/>
    <cellStyle name="Currency [0]_Budget_адреска на Левобережке_12.08.05" xfId="15" xr:uid="{00000000-0005-0000-0000-000006000000}"/>
    <cellStyle name="Currency_Budget_адреска на Левобережке_12.08.05" xfId="16" xr:uid="{00000000-0005-0000-0000-000007000000}"/>
    <cellStyle name="Double-Click cell" xfId="17" xr:uid="{00000000-0005-0000-0000-000008000000}"/>
    <cellStyle name="Double-Click cell 2" xfId="18" xr:uid="{00000000-0005-0000-0000-000009000000}"/>
    <cellStyle name="Entry cell" xfId="19" xr:uid="{00000000-0005-0000-0000-00000A000000}"/>
    <cellStyle name="Entry cell 2" xfId="20" xr:uid="{00000000-0005-0000-0000-00000B000000}"/>
    <cellStyle name="Excel Built-in Normal" xfId="21" xr:uid="{00000000-0005-0000-0000-00000C000000}"/>
    <cellStyle name="Excel Built-in Normal 1" xfId="22" xr:uid="{00000000-0005-0000-0000-00000D000000}"/>
    <cellStyle name="Excel Built-in Normal 1 2" xfId="23" xr:uid="{00000000-0005-0000-0000-00000E000000}"/>
    <cellStyle name="Excel Built-in Normal 1 2 2" xfId="24" xr:uid="{00000000-0005-0000-0000-00000F000000}"/>
    <cellStyle name="Excel Built-in Normal 1 3" xfId="25" xr:uid="{00000000-0005-0000-0000-000010000000}"/>
    <cellStyle name="Excel Built-in Normal 2" xfId="26" xr:uid="{00000000-0005-0000-0000-000011000000}"/>
    <cellStyle name="Excel Built-in Normal 2 2" xfId="27" xr:uid="{00000000-0005-0000-0000-000012000000}"/>
    <cellStyle name="Excel Built-in Normal 3" xfId="28" xr:uid="{00000000-0005-0000-0000-000013000000}"/>
    <cellStyle name="Followed Hyperlink_Copy of Levoberegka_PR_05.09.05" xfId="29" xr:uid="{00000000-0005-0000-0000-000014000000}"/>
    <cellStyle name="Front Sheet" xfId="30" xr:uid="{00000000-0005-0000-0000-000015000000}"/>
    <cellStyle name="Front Sheet 2" xfId="31" xr:uid="{00000000-0005-0000-0000-000016000000}"/>
    <cellStyle name="Heads" xfId="32" xr:uid="{00000000-0005-0000-0000-000017000000}"/>
    <cellStyle name="Heads 2" xfId="33" xr:uid="{00000000-0005-0000-0000-000018000000}"/>
    <cellStyle name="Hyperlink_! FINAL Total budget_BOARDS 3x6_FoxMart" xfId="34" xr:uid="{00000000-0005-0000-0000-000019000000}"/>
    <cellStyle name="Iau?iue_CHARPRIC" xfId="35" xr:uid="{00000000-0005-0000-0000-00001A000000}"/>
    <cellStyle name="Mark-up/W Days" xfId="36" xr:uid="{00000000-0005-0000-0000-00001B000000}"/>
    <cellStyle name="Mark-up/W Days 2" xfId="37" xr:uid="{00000000-0005-0000-0000-00001C000000}"/>
    <cellStyle name="Mark-up/W Days 2 2" xfId="38" xr:uid="{00000000-0005-0000-0000-00001D000000}"/>
    <cellStyle name="NIC % cell" xfId="39" xr:uid="{00000000-0005-0000-0000-00001E000000}"/>
    <cellStyle name="NIC % cell 2" xfId="40" xr:uid="{00000000-0005-0000-0000-00001F000000}"/>
    <cellStyle name="NIC Calculation Cell" xfId="41" xr:uid="{00000000-0005-0000-0000-000020000000}"/>
    <cellStyle name="NIC Calculation Cell 2" xfId="42" xr:uid="{00000000-0005-0000-0000-000021000000}"/>
    <cellStyle name="NIC Calculation Cell 2 2" xfId="43" xr:uid="{00000000-0005-0000-0000-000022000000}"/>
    <cellStyle name="Non-entry Cell" xfId="44" xr:uid="{00000000-0005-0000-0000-000023000000}"/>
    <cellStyle name="Non-entry Cell 2" xfId="45" xr:uid="{00000000-0005-0000-0000-000024000000}"/>
    <cellStyle name="Non-entry Cell 2 2" xfId="46" xr:uid="{00000000-0005-0000-0000-000025000000}"/>
    <cellStyle name="Normal_! FINAL Total budget_BOARDS 3x6_FoxMart" xfId="47" xr:uid="{00000000-0005-0000-0000-000026000000}"/>
    <cellStyle name="Optional cell" xfId="48" xr:uid="{00000000-0005-0000-0000-000027000000}"/>
    <cellStyle name="Optional cell 2" xfId="49" xr:uid="{00000000-0005-0000-0000-000028000000}"/>
    <cellStyle name="Optional cell 2 2" xfId="50" xr:uid="{00000000-0005-0000-0000-000029000000}"/>
    <cellStyle name="Orig Calc Cell" xfId="51" xr:uid="{00000000-0005-0000-0000-00002A000000}"/>
    <cellStyle name="Orig Calc Cell 2" xfId="52" xr:uid="{00000000-0005-0000-0000-00002B000000}"/>
    <cellStyle name="Orig Entry cell" xfId="53" xr:uid="{00000000-0005-0000-0000-00002C000000}"/>
    <cellStyle name="Orig Entry cell 2" xfId="54" xr:uid="{00000000-0005-0000-0000-00002D000000}"/>
    <cellStyle name="Ouny?e [0]_CHARPRIC" xfId="55" xr:uid="{00000000-0005-0000-0000-00002E000000}"/>
    <cellStyle name="Ouny?e_CHARPRIC" xfId="56" xr:uid="{00000000-0005-0000-0000-00002F000000}"/>
    <cellStyle name="Standard_Pst_98 Arbeitsmappe" xfId="57" xr:uid="{00000000-0005-0000-0000-000030000000}"/>
    <cellStyle name="Stock entry cell" xfId="58" xr:uid="{00000000-0005-0000-0000-000031000000}"/>
    <cellStyle name="Stock entry cell 2" xfId="59" xr:uid="{00000000-0005-0000-0000-000032000000}"/>
    <cellStyle name="Stock entry cell 2 2" xfId="60" xr:uid="{00000000-0005-0000-0000-000033000000}"/>
    <cellStyle name="Stock feet/metres" xfId="61" xr:uid="{00000000-0005-0000-0000-000034000000}"/>
    <cellStyle name="Stock feet/metres 2" xfId="62" xr:uid="{00000000-0005-0000-0000-000035000000}"/>
    <cellStyle name="Stock feet/metres 2 2" xfId="63" xr:uid="{00000000-0005-0000-0000-000036000000}"/>
    <cellStyle name="Stock rate entry cell" xfId="64" xr:uid="{00000000-0005-0000-0000-000037000000}"/>
    <cellStyle name="Stock rate entry cell 2" xfId="65" xr:uid="{00000000-0005-0000-0000-000038000000}"/>
    <cellStyle name="Text Calculation Cell" xfId="66" xr:uid="{00000000-0005-0000-0000-000039000000}"/>
    <cellStyle name="Text Calculation Cell 2" xfId="67" xr:uid="{00000000-0005-0000-0000-00003A000000}"/>
    <cellStyle name="Text Calculation Cell 2 2" xfId="68" xr:uid="{00000000-0005-0000-0000-00003B000000}"/>
    <cellStyle name="Text entry cell" xfId="69" xr:uid="{00000000-0005-0000-0000-00003C000000}"/>
    <cellStyle name="Text entry cell 2" xfId="70" xr:uid="{00000000-0005-0000-0000-00003D000000}"/>
    <cellStyle name="Text entry cell 2 2" xfId="71" xr:uid="{00000000-0005-0000-0000-00003E000000}"/>
    <cellStyle name="Text Unit Cell" xfId="72" xr:uid="{00000000-0005-0000-0000-00003F000000}"/>
    <cellStyle name="Text Unit Cell 2" xfId="73" xr:uid="{00000000-0005-0000-0000-000040000000}"/>
    <cellStyle name="Text Unit Cell 2 2" xfId="74" xr:uid="{00000000-0005-0000-0000-000041000000}"/>
    <cellStyle name="Total" xfId="75" xr:uid="{00000000-0005-0000-0000-000042000000}"/>
    <cellStyle name="Total 2" xfId="76" xr:uid="{00000000-0005-0000-0000-000043000000}"/>
    <cellStyle name="Total 2 2" xfId="77" xr:uid="{00000000-0005-0000-0000-000044000000}"/>
    <cellStyle name="Гіперпосилання" xfId="1" builtinId="8"/>
    <cellStyle name="Денежный 2" xfId="78" xr:uid="{00000000-0005-0000-0000-000046000000}"/>
    <cellStyle name="Денежный 3" xfId="79" xr:uid="{00000000-0005-0000-0000-000047000000}"/>
    <cellStyle name="Денежный 4" xfId="80" xr:uid="{00000000-0005-0000-0000-000048000000}"/>
    <cellStyle name="Денежный 5" xfId="81" xr:uid="{00000000-0005-0000-0000-000049000000}"/>
    <cellStyle name="Заголовок" xfId="82" xr:uid="{00000000-0005-0000-0000-00004A000000}"/>
    <cellStyle name="Заголовок 1 2" xfId="83" xr:uid="{00000000-0005-0000-0000-00004B000000}"/>
    <cellStyle name="Звичайний" xfId="0" builtinId="0"/>
    <cellStyle name="Личный" xfId="84" xr:uid="{00000000-0005-0000-0000-00004C000000}"/>
    <cellStyle name="Обычный 10" xfId="85" xr:uid="{00000000-0005-0000-0000-00004E000000}"/>
    <cellStyle name="Обычный 10 2" xfId="86" xr:uid="{00000000-0005-0000-0000-00004F000000}"/>
    <cellStyle name="Обычный 11" xfId="87" xr:uid="{00000000-0005-0000-0000-000050000000}"/>
    <cellStyle name="Обычный 12" xfId="88" xr:uid="{00000000-0005-0000-0000-000051000000}"/>
    <cellStyle name="Обычный 13" xfId="89" xr:uid="{00000000-0005-0000-0000-000052000000}"/>
    <cellStyle name="Обычный 14" xfId="90" xr:uid="{00000000-0005-0000-0000-000053000000}"/>
    <cellStyle name="Обычный 15" xfId="91" xr:uid="{00000000-0005-0000-0000-000054000000}"/>
    <cellStyle name="Обычный 15 2" xfId="92" xr:uid="{00000000-0005-0000-0000-000055000000}"/>
    <cellStyle name="Обычный 16" xfId="93" xr:uid="{00000000-0005-0000-0000-000056000000}"/>
    <cellStyle name="Обычный 17" xfId="94" xr:uid="{00000000-0005-0000-0000-000057000000}"/>
    <cellStyle name="Обычный 18" xfId="95" xr:uid="{00000000-0005-0000-0000-000058000000}"/>
    <cellStyle name="Обычный 19" xfId="96" xr:uid="{00000000-0005-0000-0000-000059000000}"/>
    <cellStyle name="Обычный 2" xfId="4" xr:uid="{00000000-0005-0000-0000-00005A000000}"/>
    <cellStyle name="Обычный 2 10" xfId="97" xr:uid="{00000000-0005-0000-0000-00005B000000}"/>
    <cellStyle name="Обычный 2 2" xfId="98" xr:uid="{00000000-0005-0000-0000-00005C000000}"/>
    <cellStyle name="Обычный 2 2 2" xfId="99" xr:uid="{00000000-0005-0000-0000-00005D000000}"/>
    <cellStyle name="Обычный 2 2 2 10" xfId="100" xr:uid="{00000000-0005-0000-0000-00005E000000}"/>
    <cellStyle name="Обычный 2 2 2 2" xfId="101" xr:uid="{00000000-0005-0000-0000-00005F000000}"/>
    <cellStyle name="Обычный 2 2 2 2 2" xfId="102" xr:uid="{00000000-0005-0000-0000-000060000000}"/>
    <cellStyle name="Обычный 2 2 2 2 2 2" xfId="103" xr:uid="{00000000-0005-0000-0000-000061000000}"/>
    <cellStyle name="Обычный 2 2 2 2 3" xfId="104" xr:uid="{00000000-0005-0000-0000-000062000000}"/>
    <cellStyle name="Обычный 2 2 2 2 4" xfId="105" xr:uid="{00000000-0005-0000-0000-000063000000}"/>
    <cellStyle name="Обычный 2 2 2 2 5" xfId="106" xr:uid="{00000000-0005-0000-0000-000064000000}"/>
    <cellStyle name="Обычный 2 2 2 2 6" xfId="107" xr:uid="{00000000-0005-0000-0000-000065000000}"/>
    <cellStyle name="Обычный 2 2 2 2 7" xfId="108" xr:uid="{00000000-0005-0000-0000-000066000000}"/>
    <cellStyle name="Обычный 2 2 2 3" xfId="109" xr:uid="{00000000-0005-0000-0000-000067000000}"/>
    <cellStyle name="Обычный 2 2 2 4" xfId="110" xr:uid="{00000000-0005-0000-0000-000068000000}"/>
    <cellStyle name="Обычный 2 2 2 5" xfId="111" xr:uid="{00000000-0005-0000-0000-000069000000}"/>
    <cellStyle name="Обычный 2 2 2 6" xfId="112" xr:uid="{00000000-0005-0000-0000-00006A000000}"/>
    <cellStyle name="Обычный 2 2 2 7" xfId="113" xr:uid="{00000000-0005-0000-0000-00006B000000}"/>
    <cellStyle name="Обычный 2 2 2 8" xfId="114" xr:uid="{00000000-0005-0000-0000-00006C000000}"/>
    <cellStyle name="Обычный 2 2 2 9" xfId="115" xr:uid="{00000000-0005-0000-0000-00006D000000}"/>
    <cellStyle name="Обычный 2 2 3" xfId="116" xr:uid="{00000000-0005-0000-0000-00006E000000}"/>
    <cellStyle name="Обычный 2 2 4" xfId="117" xr:uid="{00000000-0005-0000-0000-00006F000000}"/>
    <cellStyle name="Обычный 2 2 5" xfId="118" xr:uid="{00000000-0005-0000-0000-000070000000}"/>
    <cellStyle name="Обычный 2 2 6" xfId="119" xr:uid="{00000000-0005-0000-0000-000071000000}"/>
    <cellStyle name="Обычный 2 2 7" xfId="120" xr:uid="{00000000-0005-0000-0000-000072000000}"/>
    <cellStyle name="Обычный 2 3" xfId="121" xr:uid="{00000000-0005-0000-0000-000073000000}"/>
    <cellStyle name="Обычный 2 4" xfId="122" xr:uid="{00000000-0005-0000-0000-000074000000}"/>
    <cellStyle name="Обычный 2 5" xfId="123" xr:uid="{00000000-0005-0000-0000-000075000000}"/>
    <cellStyle name="Обычный 2 6" xfId="124" xr:uid="{00000000-0005-0000-0000-000076000000}"/>
    <cellStyle name="Обычный 2 7" xfId="125" xr:uid="{00000000-0005-0000-0000-000077000000}"/>
    <cellStyle name="Обычный 2 8" xfId="126" xr:uid="{00000000-0005-0000-0000-000078000000}"/>
    <cellStyle name="Обычный 2 9" xfId="127" xr:uid="{00000000-0005-0000-0000-000079000000}"/>
    <cellStyle name="Обычный 20" xfId="128" xr:uid="{00000000-0005-0000-0000-00007A000000}"/>
    <cellStyle name="Обычный 24" xfId="129" xr:uid="{00000000-0005-0000-0000-00007B000000}"/>
    <cellStyle name="Обычный 24 2" xfId="130" xr:uid="{00000000-0005-0000-0000-00007C000000}"/>
    <cellStyle name="Обычный 3" xfId="6" xr:uid="{00000000-0005-0000-0000-00007D000000}"/>
    <cellStyle name="Обычный 3 2" xfId="7" xr:uid="{00000000-0005-0000-0000-00007E000000}"/>
    <cellStyle name="Обычный 3 3" xfId="131" xr:uid="{00000000-0005-0000-0000-00007F000000}"/>
    <cellStyle name="Обычный 4" xfId="132" xr:uid="{00000000-0005-0000-0000-000080000000}"/>
    <cellStyle name="Обычный 4 2" xfId="133" xr:uid="{00000000-0005-0000-0000-000081000000}"/>
    <cellStyle name="Обычный 5" xfId="134" xr:uid="{00000000-0005-0000-0000-000082000000}"/>
    <cellStyle name="Обычный 5 2" xfId="135" xr:uid="{00000000-0005-0000-0000-000083000000}"/>
    <cellStyle name="Обычный 5 3" xfId="136" xr:uid="{00000000-0005-0000-0000-000084000000}"/>
    <cellStyle name="Обычный 5 4" xfId="137" xr:uid="{00000000-0005-0000-0000-000085000000}"/>
    <cellStyle name="Обычный 6" xfId="138" xr:uid="{00000000-0005-0000-0000-000086000000}"/>
    <cellStyle name="Обычный 6 13" xfId="139" xr:uid="{00000000-0005-0000-0000-000087000000}"/>
    <cellStyle name="Обычный 6 2" xfId="140" xr:uid="{00000000-0005-0000-0000-000088000000}"/>
    <cellStyle name="Обычный 6 2 2" xfId="141" xr:uid="{00000000-0005-0000-0000-000089000000}"/>
    <cellStyle name="Обычный 7" xfId="142" xr:uid="{00000000-0005-0000-0000-00008A000000}"/>
    <cellStyle name="Обычный 7 2" xfId="143" xr:uid="{00000000-0005-0000-0000-00008B000000}"/>
    <cellStyle name="Обычный 8" xfId="144" xr:uid="{00000000-0005-0000-0000-00008C000000}"/>
    <cellStyle name="Обычный 8 2" xfId="145" xr:uid="{00000000-0005-0000-0000-00008D000000}"/>
    <cellStyle name="Обычный 9" xfId="146" xr:uid="{00000000-0005-0000-0000-00008E000000}"/>
    <cellStyle name="Обычный 9 2" xfId="147" xr:uid="{00000000-0005-0000-0000-00008F000000}"/>
    <cellStyle name="Обычный_1.3. Шаблон спецификации" xfId="3" xr:uid="{00000000-0005-0000-0000-000090000000}"/>
    <cellStyle name="Стиль 1" xfId="5" xr:uid="{00000000-0005-0000-0000-000091000000}"/>
    <cellStyle name="Стиль 1 2" xfId="148" xr:uid="{00000000-0005-0000-0000-000092000000}"/>
    <cellStyle name="Тысячи [0]_CHARPRIC" xfId="149" xr:uid="{00000000-0005-0000-0000-000093000000}"/>
    <cellStyle name="Тысячи(0)" xfId="150" xr:uid="{00000000-0005-0000-0000-000094000000}"/>
    <cellStyle name="Тысячи(0) 2" xfId="151" xr:uid="{00000000-0005-0000-0000-000095000000}"/>
    <cellStyle name="Тысячи_CHARPRIC" xfId="152" xr:uid="{00000000-0005-0000-0000-000096000000}"/>
    <cellStyle name="Упаковка" xfId="153" xr:uid="{00000000-0005-0000-0000-000097000000}"/>
    <cellStyle name="Упаковка 2" xfId="154" xr:uid="{00000000-0005-0000-0000-000098000000}"/>
    <cellStyle name="Финансовый 2" xfId="8" xr:uid="{00000000-0005-0000-0000-00009A000000}"/>
    <cellStyle name="Фінансовий" xfId="2" builtinId="3"/>
  </cellStyles>
  <dxfs count="12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48</xdr:row>
      <xdr:rowOff>66675</xdr:rowOff>
    </xdr:from>
    <xdr:to>
      <xdr:col>1</xdr:col>
      <xdr:colOff>152400</xdr:colOff>
      <xdr:row>60</xdr:row>
      <xdr:rowOff>123825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2944045-3EF3-40F4-88A8-891DEB349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9858375"/>
          <a:ext cx="2352675" cy="2000250"/>
        </a:xfrm>
        <a:prstGeom prst="rect">
          <a:avLst/>
        </a:prstGeom>
      </xdr:spPr>
    </xdr:pic>
    <xdr:clientData/>
  </xdr:twoCellAnchor>
  <xdr:twoCellAnchor editAs="oneCell">
    <xdr:from>
      <xdr:col>0</xdr:col>
      <xdr:colOff>92459</xdr:colOff>
      <xdr:row>71</xdr:row>
      <xdr:rowOff>152400</xdr:rowOff>
    </xdr:from>
    <xdr:to>
      <xdr:col>2</xdr:col>
      <xdr:colOff>501134</xdr:colOff>
      <xdr:row>92</xdr:row>
      <xdr:rowOff>142875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4A3479B-2098-4A49-86B6-63C44D9C8A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179"/>
        <a:stretch/>
      </xdr:blipFill>
      <xdr:spPr>
        <a:xfrm>
          <a:off x="92459" y="13668375"/>
          <a:ext cx="4199625" cy="3390900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60</xdr:row>
      <xdr:rowOff>104775</xdr:rowOff>
    </xdr:from>
    <xdr:to>
      <xdr:col>1</xdr:col>
      <xdr:colOff>247650</xdr:colOff>
      <xdr:row>72</xdr:row>
      <xdr:rowOff>12427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6C756E5-7CE3-4FFA-ADA5-280A6E2D5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1450" y="14258925"/>
          <a:ext cx="2571750" cy="1850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nder-1152@foxtrot.ua" TargetMode="External"/><Relationship Id="rId2" Type="http://schemas.openxmlformats.org/officeDocument/2006/relationships/hyperlink" Target="https://foxtrotgroup.com.ua/uk/tender" TargetMode="External"/><Relationship Id="rId1" Type="http://schemas.openxmlformats.org/officeDocument/2006/relationships/hyperlink" Target="mailto:tender-GKF@foxtrot.kiev.ua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showGridLines="0" showZeros="0" tabSelected="1" defaultGridColor="0" colorId="22" zoomScaleNormal="100" workbookViewId="0">
      <pane ySplit="1" topLeftCell="A2" activePane="bottomLeft" state="frozen"/>
      <selection pane="bottomLeft" activeCell="B2" sqref="B2"/>
    </sheetView>
  </sheetViews>
  <sheetFormatPr defaultColWidth="10.140625" defaultRowHeight="12.75"/>
  <cols>
    <col min="1" max="1" width="30.85546875" style="5" customWidth="1"/>
    <col min="2" max="2" width="80.5703125" style="18" customWidth="1"/>
    <col min="3" max="17" width="9.28515625" style="22" customWidth="1"/>
    <col min="18" max="16384" width="10.140625" style="22"/>
  </cols>
  <sheetData>
    <row r="1" spans="1:2">
      <c r="A1" s="49" t="s">
        <v>1</v>
      </c>
      <c r="B1" s="49"/>
    </row>
    <row r="2" spans="1:2">
      <c r="A2" s="46" t="s">
        <v>50</v>
      </c>
      <c r="B2" s="7" t="s">
        <v>108</v>
      </c>
    </row>
    <row r="3" spans="1:2" ht="25.5">
      <c r="A3" s="46"/>
      <c r="B3" s="8" t="s">
        <v>92</v>
      </c>
    </row>
    <row r="4" spans="1:2" ht="25.5">
      <c r="A4" s="46"/>
      <c r="B4" s="12" t="s">
        <v>90</v>
      </c>
    </row>
    <row r="5" spans="1:2" ht="25.5">
      <c r="A5" s="46"/>
      <c r="B5" s="40" t="s">
        <v>110</v>
      </c>
    </row>
    <row r="6" spans="1:2">
      <c r="A6" s="46"/>
      <c r="B6" s="40" t="s">
        <v>106</v>
      </c>
    </row>
    <row r="7" spans="1:2">
      <c r="A7" s="46"/>
      <c r="B7" s="19"/>
    </row>
    <row r="8" spans="1:2">
      <c r="A8" s="47" t="s">
        <v>51</v>
      </c>
      <c r="B8" s="13" t="s">
        <v>52</v>
      </c>
    </row>
    <row r="9" spans="1:2" ht="25.5">
      <c r="A9" s="50"/>
      <c r="B9" s="13" t="s">
        <v>53</v>
      </c>
    </row>
    <row r="10" spans="1:2">
      <c r="A10" s="50"/>
      <c r="B10" s="21" t="s">
        <v>0</v>
      </c>
    </row>
    <row r="11" spans="1:2">
      <c r="A11" s="51" t="s">
        <v>54</v>
      </c>
      <c r="B11" s="14" t="s">
        <v>55</v>
      </c>
    </row>
    <row r="12" spans="1:2">
      <c r="A12" s="52"/>
      <c r="B12" s="21" t="s">
        <v>93</v>
      </c>
    </row>
    <row r="13" spans="1:2">
      <c r="A13" s="52"/>
      <c r="B13" s="13" t="s">
        <v>56</v>
      </c>
    </row>
    <row r="14" spans="1:2">
      <c r="A14" s="52"/>
      <c r="B14" s="27" t="s">
        <v>94</v>
      </c>
    </row>
    <row r="15" spans="1:2" ht="25.5">
      <c r="A15" s="52"/>
      <c r="B15" s="27" t="s">
        <v>95</v>
      </c>
    </row>
    <row r="16" spans="1:2">
      <c r="A16" s="52"/>
      <c r="B16" s="27" t="s">
        <v>96</v>
      </c>
    </row>
    <row r="17" spans="1:2">
      <c r="A17" s="52"/>
      <c r="B17" s="27" t="s">
        <v>109</v>
      </c>
    </row>
    <row r="18" spans="1:2">
      <c r="A18" s="52"/>
      <c r="B18" s="27" t="s">
        <v>97</v>
      </c>
    </row>
    <row r="19" spans="1:2">
      <c r="A19" s="52"/>
      <c r="B19" s="15" t="s">
        <v>57</v>
      </c>
    </row>
    <row r="20" spans="1:2">
      <c r="A20" s="53"/>
      <c r="B20" s="24" t="s">
        <v>58</v>
      </c>
    </row>
    <row r="21" spans="1:2" collapsed="1">
      <c r="A21" s="46" t="s">
        <v>59</v>
      </c>
      <c r="B21" s="23" t="s">
        <v>107</v>
      </c>
    </row>
    <row r="22" spans="1:2">
      <c r="A22" s="46"/>
      <c r="B22" s="6" t="s">
        <v>60</v>
      </c>
    </row>
    <row r="23" spans="1:2" ht="38.25">
      <c r="A23" s="51"/>
      <c r="B23" s="6" t="s">
        <v>15</v>
      </c>
    </row>
    <row r="24" spans="1:2" ht="25.5">
      <c r="A24" s="46" t="s">
        <v>61</v>
      </c>
      <c r="B24" s="14" t="s">
        <v>62</v>
      </c>
    </row>
    <row r="25" spans="1:2" ht="38.25">
      <c r="A25" s="46"/>
      <c r="B25" s="16" t="s">
        <v>81</v>
      </c>
    </row>
    <row r="26" spans="1:2" ht="25.5">
      <c r="A26" s="46"/>
      <c r="B26" s="4" t="s">
        <v>18</v>
      </c>
    </row>
    <row r="27" spans="1:2" ht="63.75">
      <c r="A27" s="2" t="s">
        <v>63</v>
      </c>
      <c r="B27" s="3" t="s">
        <v>91</v>
      </c>
    </row>
    <row r="28" spans="1:2" ht="38.25">
      <c r="A28" s="2" t="s">
        <v>64</v>
      </c>
      <c r="B28" s="14" t="s">
        <v>65</v>
      </c>
    </row>
    <row r="29" spans="1:2">
      <c r="A29" s="46" t="s">
        <v>66</v>
      </c>
      <c r="B29" s="17" t="s">
        <v>67</v>
      </c>
    </row>
    <row r="30" spans="1:2">
      <c r="A30" s="46"/>
      <c r="B30" s="6" t="s">
        <v>68</v>
      </c>
    </row>
    <row r="31" spans="1:2">
      <c r="A31" s="46"/>
      <c r="B31" s="6" t="s">
        <v>69</v>
      </c>
    </row>
    <row r="32" spans="1:2">
      <c r="A32" s="46" t="s">
        <v>70</v>
      </c>
      <c r="B32" s="17" t="s">
        <v>71</v>
      </c>
    </row>
    <row r="33" spans="1:2">
      <c r="A33" s="46"/>
      <c r="B33" s="6" t="s">
        <v>72</v>
      </c>
    </row>
    <row r="34" spans="1:2">
      <c r="A34" s="46"/>
      <c r="B34" s="6" t="s">
        <v>73</v>
      </c>
    </row>
    <row r="35" spans="1:2">
      <c r="A35" s="46"/>
      <c r="B35" s="1" t="s">
        <v>74</v>
      </c>
    </row>
    <row r="36" spans="1:2" ht="25.5">
      <c r="A36" s="25" t="s">
        <v>75</v>
      </c>
      <c r="B36" s="13" t="s">
        <v>76</v>
      </c>
    </row>
    <row r="37" spans="1:2" ht="25.5">
      <c r="A37" s="47" t="s">
        <v>77</v>
      </c>
      <c r="B37" s="14" t="s">
        <v>78</v>
      </c>
    </row>
    <row r="38" spans="1:2">
      <c r="A38" s="48"/>
      <c r="B38" s="20" t="s">
        <v>79</v>
      </c>
    </row>
    <row r="39" spans="1:2" ht="25.5">
      <c r="A39" s="26" t="s">
        <v>80</v>
      </c>
      <c r="B39" s="4" t="s">
        <v>82</v>
      </c>
    </row>
  </sheetData>
  <mergeCells count="9">
    <mergeCell ref="A24:A26"/>
    <mergeCell ref="A29:A31"/>
    <mergeCell ref="A32:A35"/>
    <mergeCell ref="A37:A38"/>
    <mergeCell ref="A1:B1"/>
    <mergeCell ref="A2:A7"/>
    <mergeCell ref="A8:A10"/>
    <mergeCell ref="A11:A20"/>
    <mergeCell ref="A21:A23"/>
  </mergeCells>
  <conditionalFormatting sqref="B21">
    <cfRule type="containsBlanks" dxfId="11" priority="1">
      <formula>LEN(TRIM(B21))=0</formula>
    </cfRule>
  </conditionalFormatting>
  <hyperlinks>
    <hyperlink ref="B4" location="'Додаток 1'!A1" display="Перелік робіт по адмініструванню серверів наданий в Додатку 1." xr:uid="{C38C7879-EB4D-4875-B1FE-E0E92DA15F06}"/>
    <hyperlink ref="B10" r:id="rId1" xr:uid="{30A575A4-66E3-448D-BCBE-1DF3D0E92DCE}"/>
    <hyperlink ref="B38" r:id="rId2" xr:uid="{5E5E9798-E38A-4599-B89E-9D7EC00DFC23}"/>
    <hyperlink ref="B12" r:id="rId3" xr:uid="{F0F80571-A7B6-47EB-AB45-A4F1F313AC16}"/>
  </hyperlinks>
  <pageMargins left="0.27559055118110237" right="0.2" top="0.39370078740157483" bottom="0.39370078740157483" header="0.19685039370078741" footer="0.19685039370078741"/>
  <pageSetup paperSize="9" fitToHeight="0" orientation="portrait" r:id="rId4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FD5EC-3C78-4A3F-A009-68AC7B936E64}">
  <sheetPr>
    <pageSetUpPr fitToPage="1"/>
  </sheetPr>
  <dimension ref="A1:F46"/>
  <sheetViews>
    <sheetView topLeftCell="A10" workbookViewId="0">
      <selection activeCell="A20" sqref="A20:B20"/>
    </sheetView>
  </sheetViews>
  <sheetFormatPr defaultColWidth="9.7109375" defaultRowHeight="12.75"/>
  <cols>
    <col min="1" max="1" width="37.42578125" style="9" customWidth="1"/>
    <col min="2" max="2" width="19.42578125" style="9" bestFit="1" customWidth="1"/>
    <col min="3" max="5" width="17.140625" style="9" customWidth="1"/>
    <col min="6" max="16384" width="9.7109375" style="9"/>
  </cols>
  <sheetData>
    <row r="1" spans="1:6">
      <c r="A1" s="70" t="str">
        <f>IF($C$3=0,"Додаток 1. Запит комерційної пропозиції на закупівлю","Комерційна пропозиція на закупівлю")</f>
        <v>Додаток 1. Запит комерційної пропозиції на закупівлю</v>
      </c>
      <c r="B1" s="70"/>
      <c r="F1" s="11" t="str">
        <f>IF($C$3=0,"Змінювати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</row>
    <row r="2" spans="1:6">
      <c r="A2" s="71" t="str">
        <f>Документація!B2</f>
        <v xml:space="preserve">Складська техніка. Річтрак Still </v>
      </c>
      <c r="B2" s="71"/>
      <c r="F2" s="11" t="str">
        <f>IF($C$3=0,"Поля для заповнення промарковано кольором.","")</f>
        <v>Поля для заповнення промарковано кольором.</v>
      </c>
    </row>
    <row r="3" spans="1:6">
      <c r="A3" s="65" t="s">
        <v>2</v>
      </c>
      <c r="B3" s="65"/>
      <c r="C3" s="54"/>
      <c r="D3" s="55"/>
      <c r="E3" s="55"/>
      <c r="F3" s="10"/>
    </row>
    <row r="4" spans="1:6">
      <c r="A4" s="65" t="s">
        <v>3</v>
      </c>
      <c r="B4" s="65"/>
      <c r="C4" s="54"/>
      <c r="D4" s="55"/>
      <c r="E4" s="55"/>
      <c r="F4" s="10"/>
    </row>
    <row r="5" spans="1:6">
      <c r="A5" s="65" t="s">
        <v>4</v>
      </c>
      <c r="B5" s="65"/>
      <c r="C5" s="54"/>
      <c r="D5" s="55"/>
      <c r="E5" s="55"/>
    </row>
    <row r="6" spans="1:6">
      <c r="A6" s="65" t="s">
        <v>5</v>
      </c>
      <c r="B6" s="65"/>
      <c r="C6" s="66"/>
      <c r="D6" s="67"/>
      <c r="E6" s="67"/>
    </row>
    <row r="7" spans="1:6">
      <c r="A7" s="65" t="s">
        <v>6</v>
      </c>
      <c r="B7" s="65"/>
      <c r="C7" s="54"/>
      <c r="D7" s="55"/>
      <c r="E7" s="55"/>
    </row>
    <row r="8" spans="1:6">
      <c r="A8" s="65" t="s">
        <v>7</v>
      </c>
      <c r="B8" s="65"/>
      <c r="C8" s="54"/>
      <c r="D8" s="55"/>
      <c r="E8" s="55"/>
    </row>
    <row r="9" spans="1:6">
      <c r="A9" s="65" t="s">
        <v>12</v>
      </c>
      <c r="B9" s="65"/>
      <c r="C9" s="66"/>
      <c r="D9" s="67"/>
      <c r="E9" s="67"/>
    </row>
    <row r="10" spans="1:6">
      <c r="A10" s="65" t="s">
        <v>8</v>
      </c>
      <c r="B10" s="65"/>
      <c r="C10" s="54"/>
      <c r="D10" s="55"/>
      <c r="E10" s="55"/>
    </row>
    <row r="11" spans="1:6">
      <c r="A11" s="65" t="s">
        <v>9</v>
      </c>
      <c r="B11" s="65"/>
      <c r="C11" s="66"/>
      <c r="D11" s="67"/>
      <c r="E11" s="67"/>
    </row>
    <row r="12" spans="1:6">
      <c r="A12" s="65" t="s">
        <v>10</v>
      </c>
      <c r="B12" s="65"/>
      <c r="C12" s="68"/>
      <c r="D12" s="69"/>
      <c r="E12" s="69"/>
    </row>
    <row r="13" spans="1:6">
      <c r="A13" s="65" t="s">
        <v>16</v>
      </c>
      <c r="B13" s="65"/>
      <c r="C13" s="63"/>
      <c r="D13" s="64"/>
      <c r="E13" s="64"/>
    </row>
    <row r="14" spans="1:6">
      <c r="A14" s="65" t="s">
        <v>13</v>
      </c>
      <c r="B14" s="65"/>
      <c r="C14" s="63"/>
      <c r="D14" s="64"/>
      <c r="E14" s="64"/>
    </row>
    <row r="15" spans="1:6">
      <c r="A15" s="65" t="s">
        <v>11</v>
      </c>
      <c r="B15" s="65"/>
      <c r="C15" s="63"/>
      <c r="D15" s="64"/>
      <c r="E15" s="64"/>
    </row>
    <row r="16" spans="1:6">
      <c r="A16" s="65" t="s">
        <v>14</v>
      </c>
      <c r="B16" s="65"/>
      <c r="C16" s="63"/>
      <c r="D16" s="64"/>
      <c r="E16" s="64"/>
    </row>
    <row r="17" spans="1:5" ht="27" customHeight="1">
      <c r="A17" s="65" t="s">
        <v>17</v>
      </c>
      <c r="B17" s="65"/>
      <c r="C17" s="63"/>
      <c r="D17" s="64"/>
      <c r="E17" s="64"/>
    </row>
    <row r="18" spans="1:5" ht="75.75" customHeight="1">
      <c r="A18" s="72" t="s">
        <v>85</v>
      </c>
      <c r="B18" s="72"/>
      <c r="C18" s="54"/>
      <c r="D18" s="55"/>
      <c r="E18" s="55"/>
    </row>
    <row r="19" spans="1:5" ht="24" customHeight="1">
      <c r="A19" s="72" t="s">
        <v>86</v>
      </c>
      <c r="B19" s="72"/>
      <c r="C19" s="54"/>
      <c r="D19" s="55"/>
      <c r="E19" s="55"/>
    </row>
    <row r="20" spans="1:5" ht="51.75" customHeight="1">
      <c r="A20" s="72" t="s">
        <v>84</v>
      </c>
      <c r="B20" s="72"/>
      <c r="C20" s="54"/>
      <c r="D20" s="55"/>
      <c r="E20" s="55"/>
    </row>
    <row r="21" spans="1:5" ht="51.75" customHeight="1">
      <c r="A21" s="72" t="s">
        <v>111</v>
      </c>
      <c r="B21" s="72"/>
      <c r="C21" s="54"/>
      <c r="D21" s="55"/>
      <c r="E21" s="55"/>
    </row>
    <row r="22" spans="1:5" ht="27.75" customHeight="1">
      <c r="A22" s="72" t="s">
        <v>89</v>
      </c>
      <c r="B22" s="72"/>
      <c r="C22" s="54"/>
      <c r="D22" s="55"/>
      <c r="E22" s="55"/>
    </row>
    <row r="23" spans="1:5" ht="20.25" customHeight="1">
      <c r="A23" s="2" t="s">
        <v>20</v>
      </c>
      <c r="B23" s="35" t="s">
        <v>102</v>
      </c>
      <c r="C23" s="41" t="s">
        <v>98</v>
      </c>
      <c r="D23" s="41" t="s">
        <v>99</v>
      </c>
      <c r="E23" s="41" t="s">
        <v>100</v>
      </c>
    </row>
    <row r="24" spans="1:5" ht="22.5" customHeight="1">
      <c r="A24" s="34" t="s">
        <v>105</v>
      </c>
      <c r="B24" s="39" t="s">
        <v>103</v>
      </c>
      <c r="C24" s="45"/>
      <c r="D24" s="45"/>
      <c r="E24" s="45"/>
    </row>
    <row r="25" spans="1:5" ht="22.5" customHeight="1">
      <c r="A25" s="36" t="s">
        <v>19</v>
      </c>
      <c r="B25" s="37"/>
      <c r="C25" s="43"/>
      <c r="D25" s="43"/>
      <c r="E25" s="43"/>
    </row>
    <row r="26" spans="1:5" ht="22.5" customHeight="1">
      <c r="A26" s="56" t="s">
        <v>104</v>
      </c>
      <c r="B26" s="56"/>
      <c r="C26" s="44">
        <f>C24*C25</f>
        <v>0</v>
      </c>
      <c r="D26" s="44">
        <f t="shared" ref="D26:E26" si="0">D24*D25</f>
        <v>0</v>
      </c>
      <c r="E26" s="44">
        <f t="shared" si="0"/>
        <v>0</v>
      </c>
    </row>
    <row r="27" spans="1:5" ht="22.5" customHeight="1">
      <c r="A27" s="56"/>
      <c r="B27" s="56"/>
      <c r="C27" s="59">
        <f>SUM(C26:E26)</f>
        <v>0</v>
      </c>
      <c r="D27" s="60"/>
      <c r="E27" s="61"/>
    </row>
    <row r="28" spans="1:5">
      <c r="A28" s="33"/>
      <c r="C28" s="38"/>
      <c r="D28" s="38"/>
      <c r="E28" s="38"/>
    </row>
    <row r="29" spans="1:5">
      <c r="A29" s="74" t="s">
        <v>87</v>
      </c>
      <c r="B29" s="75"/>
      <c r="C29" s="62" t="s">
        <v>83</v>
      </c>
      <c r="D29" s="62"/>
      <c r="E29" s="62"/>
    </row>
    <row r="30" spans="1:5">
      <c r="A30" s="57" t="s">
        <v>88</v>
      </c>
      <c r="B30" s="58"/>
      <c r="C30" s="28" t="s">
        <v>98</v>
      </c>
      <c r="D30" s="28" t="s">
        <v>99</v>
      </c>
      <c r="E30" s="28" t="s">
        <v>100</v>
      </c>
    </row>
    <row r="31" spans="1:5">
      <c r="A31" s="29" t="s">
        <v>101</v>
      </c>
      <c r="B31" s="30" t="s">
        <v>21</v>
      </c>
      <c r="C31" s="42"/>
      <c r="D31" s="42"/>
      <c r="E31" s="42"/>
    </row>
    <row r="32" spans="1:5">
      <c r="A32" s="29" t="s">
        <v>22</v>
      </c>
      <c r="B32" s="30" t="s">
        <v>23</v>
      </c>
      <c r="C32" s="42"/>
      <c r="D32" s="42"/>
      <c r="E32" s="42"/>
    </row>
    <row r="33" spans="1:5">
      <c r="A33" s="29" t="s">
        <v>24</v>
      </c>
      <c r="B33" s="31" t="s">
        <v>25</v>
      </c>
      <c r="C33" s="42"/>
      <c r="D33" s="42"/>
      <c r="E33" s="42"/>
    </row>
    <row r="34" spans="1:5">
      <c r="A34" s="29" t="s">
        <v>26</v>
      </c>
      <c r="B34" s="32" t="s">
        <v>27</v>
      </c>
      <c r="C34" s="42"/>
      <c r="D34" s="42"/>
      <c r="E34" s="42"/>
    </row>
    <row r="35" spans="1:5">
      <c r="A35" s="29" t="s">
        <v>28</v>
      </c>
      <c r="B35" s="32" t="s">
        <v>29</v>
      </c>
      <c r="C35" s="42"/>
      <c r="D35" s="42"/>
      <c r="E35" s="42"/>
    </row>
    <row r="36" spans="1:5">
      <c r="A36" s="29" t="s">
        <v>30</v>
      </c>
      <c r="B36" s="32" t="s">
        <v>31</v>
      </c>
      <c r="C36" s="42"/>
      <c r="D36" s="42"/>
      <c r="E36" s="42"/>
    </row>
    <row r="37" spans="1:5">
      <c r="A37" s="73" t="s">
        <v>32</v>
      </c>
      <c r="B37" s="30" t="s">
        <v>33</v>
      </c>
      <c r="C37" s="42"/>
      <c r="D37" s="42"/>
      <c r="E37" s="42"/>
    </row>
    <row r="38" spans="1:5">
      <c r="A38" s="73"/>
      <c r="B38" s="30" t="s">
        <v>34</v>
      </c>
      <c r="C38" s="42"/>
      <c r="D38" s="42"/>
      <c r="E38" s="42"/>
    </row>
    <row r="39" spans="1:5">
      <c r="A39" s="29" t="s">
        <v>35</v>
      </c>
      <c r="B39" s="30" t="s">
        <v>36</v>
      </c>
      <c r="C39" s="42"/>
      <c r="D39" s="42"/>
      <c r="E39" s="42"/>
    </row>
    <row r="40" spans="1:5">
      <c r="A40" s="29" t="s">
        <v>37</v>
      </c>
      <c r="B40" s="30" t="s">
        <v>38</v>
      </c>
      <c r="C40" s="42"/>
      <c r="D40" s="42"/>
      <c r="E40" s="42"/>
    </row>
    <row r="41" spans="1:5">
      <c r="A41" s="29" t="s">
        <v>39</v>
      </c>
      <c r="B41" s="30" t="s">
        <v>40</v>
      </c>
      <c r="C41" s="42"/>
      <c r="D41" s="42"/>
      <c r="E41" s="42"/>
    </row>
    <row r="42" spans="1:5">
      <c r="A42" s="29" t="s">
        <v>41</v>
      </c>
      <c r="B42" s="30" t="s">
        <v>40</v>
      </c>
      <c r="C42" s="42"/>
      <c r="D42" s="42"/>
      <c r="E42" s="42"/>
    </row>
    <row r="43" spans="1:5">
      <c r="A43" s="29" t="s">
        <v>42</v>
      </c>
      <c r="B43" s="30" t="s">
        <v>43</v>
      </c>
      <c r="C43" s="42"/>
      <c r="D43" s="42"/>
      <c r="E43" s="42"/>
    </row>
    <row r="44" spans="1:5" ht="22.5">
      <c r="A44" s="29" t="s">
        <v>44</v>
      </c>
      <c r="B44" s="30" t="s">
        <v>45</v>
      </c>
      <c r="C44" s="42"/>
      <c r="D44" s="42"/>
      <c r="E44" s="42"/>
    </row>
    <row r="45" spans="1:5">
      <c r="A45" s="29" t="s">
        <v>46</v>
      </c>
      <c r="B45" s="30" t="s">
        <v>47</v>
      </c>
      <c r="C45" s="42"/>
      <c r="D45" s="42"/>
      <c r="E45" s="42"/>
    </row>
    <row r="46" spans="1:5">
      <c r="A46" s="29" t="s">
        <v>48</v>
      </c>
      <c r="B46" s="30" t="s">
        <v>49</v>
      </c>
      <c r="C46" s="42"/>
      <c r="D46" s="42"/>
      <c r="E46" s="42"/>
    </row>
  </sheetData>
  <sheetProtection algorithmName="SHA-512" hashValue="II/IvRXhmmiB8leSxq5jnGgRHq9UQiIUZ4M0qh3byRkS3YbroHHkf0CkKqNrR/9PwztqQgD8BG7w/ka2wjngTg==" saltValue="STWkXVlKqwIJCQ+FXQ47YQ==" spinCount="100000" sheet="1" objects="1" scenarios="1" formatColumns="0" formatRows="0"/>
  <protectedRanges>
    <protectedRange sqref="C1:E1048576" name="Диапазон1"/>
  </protectedRanges>
  <mergeCells count="48">
    <mergeCell ref="A37:A38"/>
    <mergeCell ref="A29:B29"/>
    <mergeCell ref="A21:B21"/>
    <mergeCell ref="A9:B9"/>
    <mergeCell ref="A10:B10"/>
    <mergeCell ref="A11:B11"/>
    <mergeCell ref="A19:B19"/>
    <mergeCell ref="A20:B20"/>
    <mergeCell ref="A14:B14"/>
    <mergeCell ref="A15:B15"/>
    <mergeCell ref="A16:B16"/>
    <mergeCell ref="A17:B17"/>
    <mergeCell ref="A18:B18"/>
    <mergeCell ref="A1:B1"/>
    <mergeCell ref="A2:B2"/>
    <mergeCell ref="A3:B3"/>
    <mergeCell ref="A4:B4"/>
    <mergeCell ref="A5:B5"/>
    <mergeCell ref="A13:B13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A12:B12"/>
    <mergeCell ref="A6:B6"/>
    <mergeCell ref="A7:B7"/>
    <mergeCell ref="A8:B8"/>
    <mergeCell ref="C19:E19"/>
    <mergeCell ref="C29:E29"/>
    <mergeCell ref="C14:E14"/>
    <mergeCell ref="C15:E15"/>
    <mergeCell ref="C16:E16"/>
    <mergeCell ref="C17:E17"/>
    <mergeCell ref="C18:E18"/>
    <mergeCell ref="C22:E22"/>
    <mergeCell ref="A26:B27"/>
    <mergeCell ref="A30:B30"/>
    <mergeCell ref="C20:E20"/>
    <mergeCell ref="C21:E21"/>
    <mergeCell ref="C27:E27"/>
    <mergeCell ref="A22:B22"/>
  </mergeCells>
  <conditionalFormatting sqref="C3:C22 C29:C46">
    <cfRule type="containsBlanks" dxfId="10" priority="13">
      <formula>LEN(TRIM(C3))=0</formula>
    </cfRule>
  </conditionalFormatting>
  <conditionalFormatting sqref="D30:D46">
    <cfRule type="containsBlanks" dxfId="9" priority="10">
      <formula>LEN(TRIM(D30))=0</formula>
    </cfRule>
  </conditionalFormatting>
  <conditionalFormatting sqref="E30:E46">
    <cfRule type="containsBlanks" dxfId="8" priority="9">
      <formula>LEN(TRIM(E30))=0</formula>
    </cfRule>
  </conditionalFormatting>
  <conditionalFormatting sqref="C23">
    <cfRule type="containsBlanks" dxfId="7" priority="8">
      <formula>LEN(TRIM(C23))=0</formula>
    </cfRule>
  </conditionalFormatting>
  <conditionalFormatting sqref="D23">
    <cfRule type="containsBlanks" dxfId="6" priority="7">
      <formula>LEN(TRIM(D23))=0</formula>
    </cfRule>
  </conditionalFormatting>
  <conditionalFormatting sqref="E23">
    <cfRule type="containsBlanks" dxfId="5" priority="6">
      <formula>LEN(TRIM(E23))=0</formula>
    </cfRule>
  </conditionalFormatting>
  <conditionalFormatting sqref="C24:E24">
    <cfRule type="containsBlanks" dxfId="4" priority="5">
      <formula>LEN(TRIM(C24))=0</formula>
    </cfRule>
  </conditionalFormatting>
  <conditionalFormatting sqref="A25">
    <cfRule type="containsBlanks" dxfId="3" priority="4">
      <formula>LEN(TRIM(A25))=0</formula>
    </cfRule>
  </conditionalFormatting>
  <conditionalFormatting sqref="C25:E25">
    <cfRule type="containsBlanks" dxfId="2" priority="3">
      <formula>LEN(TRIM(C25))=0</formula>
    </cfRule>
  </conditionalFormatting>
  <conditionalFormatting sqref="C26:E26">
    <cfRule type="containsBlanks" dxfId="1" priority="2">
      <formula>LEN(TRIM(C26))=0</formula>
    </cfRule>
  </conditionalFormatting>
  <conditionalFormatting sqref="C27">
    <cfRule type="containsBlanks" dxfId="0" priority="1">
      <formula>LEN(TRIM(C27))=0</formula>
    </cfRule>
  </conditionalFormatting>
  <pageMargins left="0.39370078740157483" right="0.39370078740157483" top="0.39370078740157483" bottom="0.39370078740157483" header="0.11811023622047244" footer="0.1181102362204724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Документація</vt:lpstr>
      <vt:lpstr>Додаток 1</vt:lpstr>
      <vt:lpstr>'Додаток 1'!Область_друку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2024-12-24T11:38:10Z</dcterms:modified>
</cp:coreProperties>
</file>