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0DB18CE-268E-4335-8C88-CAD02819ACA2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5" r:id="rId2"/>
  </sheets>
  <definedNames>
    <definedName name="_xlnm.Print_Area" localSheetId="1">'Додаток 1'!$A$1:$E$47</definedName>
  </definedNames>
  <calcPr calcId="191029" iterateDelta="1E-4"/>
</workbook>
</file>

<file path=xl/calcChain.xml><?xml version="1.0" encoding="utf-8"?>
<calcChain xmlns="http://schemas.openxmlformats.org/spreadsheetml/2006/main">
  <c r="D26" i="5" l="1"/>
  <c r="E26" i="5"/>
  <c r="C26" i="5" l="1"/>
  <c r="C27" i="5" l="1"/>
  <c r="A2" i="5"/>
  <c r="A1" i="5" l="1"/>
  <c r="F2" i="5" l="1"/>
  <c r="F1" i="5"/>
</calcChain>
</file>

<file path=xl/sharedStrings.xml><?xml version="1.0" encoding="utf-8"?>
<sst xmlns="http://schemas.openxmlformats.org/spreadsheetml/2006/main" count="116" uniqueCount="112">
  <si>
    <t>tender-GKF@foxtrot.kiev.ua</t>
  </si>
  <si>
    <t>Документація процедури закупівлі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</si>
  <si>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</si>
  <si>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</si>
  <si>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</si>
  <si>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</si>
  <si>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</si>
  <si>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</si>
  <si>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</si>
  <si>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</si>
  <si>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</si>
  <si>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</si>
  <si>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</si>
  <si>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Номер витягу з реєстру платників ПДВ</t>
  </si>
  <si>
    <t>Вказати основних клієнтів за напрямком даної закупівлі.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</si>
  <si>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</si>
  <si>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</si>
  <si>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Зазначити перелік відповідного обладнання, власної матеріально-технічної бази, працівників відповідної кваліфікації.</t>
  </si>
  <si>
    <t>2. Мають необхідне обладнання, кваліфікований персонал та досвід роботи в даному напрямку не менше 3 років.</t>
  </si>
  <si>
    <t>Ціна, грн. з ПДВ</t>
  </si>
  <si>
    <t>Найменування</t>
  </si>
  <si>
    <t>від 2017 р.в.</t>
  </si>
  <si>
    <t>Тип приводу</t>
  </si>
  <si>
    <t>електро</t>
  </si>
  <si>
    <t>Тип мачти</t>
  </si>
  <si>
    <t>Triplex</t>
  </si>
  <si>
    <t>Вантажопідйомність</t>
  </si>
  <si>
    <t>від 1750 кг.</t>
  </si>
  <si>
    <t>Висота підйому вантажу ( h3)</t>
  </si>
  <si>
    <t>від 10500 мм.</t>
  </si>
  <si>
    <t>Залишкова вантажопідйомність на 10500 мм</t>
  </si>
  <si>
    <t>від 1000 кг</t>
  </si>
  <si>
    <t>АКБ + З/У</t>
  </si>
  <si>
    <t xml:space="preserve">від 775 А/Ч </t>
  </si>
  <si>
    <t>48 В</t>
  </si>
  <si>
    <t>Залишкова ємність АКБ</t>
  </si>
  <si>
    <t>не менше 70 %</t>
  </si>
  <si>
    <t>Тип батареї</t>
  </si>
  <si>
    <t>свинцево-кислотна</t>
  </si>
  <si>
    <t>Бокова заміна акумулятора</t>
  </si>
  <si>
    <t>так</t>
  </si>
  <si>
    <t>Наявне бокове зміщення та нахил вил</t>
  </si>
  <si>
    <t>Колеса для наливних підлог</t>
  </si>
  <si>
    <t>вулколлан</t>
  </si>
  <si>
    <t>Тип керування</t>
  </si>
  <si>
    <t>багатофункціональний джойстик</t>
  </si>
  <si>
    <t>Ширина робочого кородору</t>
  </si>
  <si>
    <t>не більше 3000 мм</t>
  </si>
  <si>
    <t>Мотолічильник</t>
  </si>
  <si>
    <t xml:space="preserve">не більше 8500 </t>
  </si>
  <si>
    <t>1. Предмет закупівлі</t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</si>
  <si>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</si>
  <si>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</si>
  <si>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</si>
  <si>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3. Зміст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</si>
  <si>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</si>
  <si>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</si>
  <si>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</si>
  <si>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</si>
  <si>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</si>
  <si>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</si>
  <si>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5. Кваліфікаційні критерії до Учасників</t>
  </si>
  <si>
    <t>До участі в процедурі закупівлі приймаються пропозиції від Учасників, які відповідають наступним вимогам:</t>
  </si>
  <si>
    <t xml:space="preserve">6. Критерії оцінки пропозицій Учасників 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</si>
  <si>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</si>
  <si>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</si>
  <si>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</si>
  <si>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</si>
  <si>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</si>
  <si>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</si>
  <si>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</si>
  <si>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</si>
  <si>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</si>
  <si>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</si>
  <si>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</si>
  <si>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</si>
  <si>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</si>
  <si>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</si>
  <si>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</si>
  <si>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https://foxtrotgroup.com.ua/uk/tender</t>
  </si>
  <si>
    <t>12. Умови укладання договору про закупівлю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</si>
  <si>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</si>
  <si>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Умови Договору мають відповідати акцептованій пропозиції Учасника.</t>
  </si>
  <si>
    <t>Зазначити технічні характеристики запропонованої техніки</t>
  </si>
  <si>
    <r>
      <t xml:space="preserve">Мінімальний гарантійний термін на обладнання 6 місяців.
Під час гарантійного терміну продавець безкоштовно виконує технічне обслуговування та ремонт.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</si>
  <si>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Доставка за рахунок продавця за однієї із зазначених адрес Замовника: 
Київська область, с.Білогородка , вул. Компресорна 3 
або с.Чайки, вул.Олеся Гончара 18.
Адреса буде уточнена Замовником на дату поставки. 
</t>
    </r>
    <r>
      <rPr>
        <i/>
        <sz val="10"/>
        <rFont val="Arial"/>
        <family val="2"/>
        <charset val="204"/>
      </rPr>
      <t>Підтвердити.</t>
    </r>
  </si>
  <si>
    <r>
      <t xml:space="preserve">Термін доставки: не пізніше 31.01.2025 р. </t>
    </r>
    <r>
      <rPr>
        <i/>
        <sz val="10"/>
        <rFont val="Arial"/>
        <family val="2"/>
        <charset val="204"/>
      </rPr>
      <t>Підтвердити або вказати свої умови.</t>
    </r>
  </si>
  <si>
    <t>Технічні характеристики складської техніки</t>
  </si>
  <si>
    <r>
      <t xml:space="preserve">Річтрак Still модель: </t>
    </r>
    <r>
      <rPr>
        <b/>
        <sz val="8"/>
        <color theme="1"/>
        <rFont val="Arial"/>
        <family val="2"/>
        <charset val="204"/>
      </rPr>
      <t>FM-X17</t>
    </r>
    <r>
      <rPr>
        <sz val="8"/>
        <color theme="1"/>
        <rFont val="Arial"/>
        <family val="2"/>
        <charset val="204"/>
      </rPr>
      <t xml:space="preserve"> або </t>
    </r>
    <r>
      <rPr>
        <b/>
        <sz val="8"/>
        <color theme="1"/>
        <rFont val="Arial"/>
        <family val="2"/>
        <charset val="204"/>
      </rPr>
      <t>FM-X20</t>
    </r>
    <r>
      <rPr>
        <sz val="8"/>
        <color theme="1"/>
        <rFont val="Arial"/>
        <family val="2"/>
        <charset val="204"/>
      </rPr>
      <t xml:space="preserve"> або </t>
    </r>
    <r>
      <rPr>
        <b/>
        <sz val="8"/>
        <color theme="1"/>
        <rFont val="Arial"/>
        <family val="2"/>
        <charset val="204"/>
      </rPr>
      <t>FM-X25</t>
    </r>
  </si>
  <si>
    <r>
      <t xml:space="preserve">Тендерна пропозиція має бути зафіксована в гривнях до повного виконання зобов'язань за Договором. </t>
    </r>
    <r>
      <rPr>
        <i/>
        <sz val="10"/>
        <rFont val="Arial"/>
        <family val="2"/>
        <charset val="204"/>
      </rPr>
      <t>Підтвердити.</t>
    </r>
  </si>
  <si>
    <r>
      <rPr>
        <sz val="10"/>
        <rFont val="Arial"/>
        <family val="2"/>
        <charset val="204"/>
      </rPr>
      <t xml:space="preserve">Умови предмету закупівлі, технічні характеристики складської техніки та обсяг закупівлі, зазначені в </t>
    </r>
    <r>
      <rPr>
        <u/>
        <sz val="10"/>
        <color rgb="FF0070C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</si>
  <si>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Критеріями вибору переможця є:
- відповідність вимогам щодо предмету закупівлі;
- термін поставки;
- гарантійний термін;
- мінімальна вартість пропозиції.</t>
  </si>
  <si>
    <t>Для доукомплектування та подальшої сумісності парку складської техніки, Замовник має намір купити б/в річтраки Still моделей FM-X17 / FM-X20 / FM-X25 у кількості 4 шт.</t>
  </si>
  <si>
    <t>tender-1152@foxtrot.ua</t>
  </si>
  <si>
    <t>·         Комерційна пропозиція (Додаток 1) у форматі Excel.</t>
  </si>
  <si>
    <t>·         Сканкопія комерційної пропозиції у форматі Додатку 1, завірена підписом керівника та печаткою.</t>
  </si>
  <si>
    <t>·         Сертифікат відповідності на товар.</t>
  </si>
  <si>
    <t>·         Проект договору</t>
  </si>
  <si>
    <t>Still FM-X17</t>
  </si>
  <si>
    <t>Still FM-X20</t>
  </si>
  <si>
    <t>Still FM-X25</t>
  </si>
  <si>
    <t>Рік випуску</t>
  </si>
  <si>
    <t>Річтрак Still, модель:</t>
  </si>
  <si>
    <t>зазначити доступну до закупівлі кількість</t>
  </si>
  <si>
    <t>Всього вартість закупівлі, грн. з ПДВ:</t>
  </si>
  <si>
    <t>Потреба замовника - 4 шт</t>
  </si>
  <si>
    <t>Учасник може подати свою пропозицію на весь обсяг закупівлі (4 шт) або його частину.</t>
  </si>
  <si>
    <t>30 грудня 2024 р. до 10:00</t>
  </si>
  <si>
    <t xml:space="preserve">Складська техніка. Річтрак Still </t>
  </si>
  <si>
    <t>·         Специфікація виробу / Технічний паспорт.</t>
  </si>
  <si>
    <t>Учасник в своїй комерційній пропозиції має надати інформацію щодо технічних характеристик зазначених моделей, їх ціну та кількість, доступну до закупівлі.</t>
  </si>
  <si>
    <r>
      <t>Безготівкова оплата після виконання поставки та надання всіх бухгалтерських документів</t>
    </r>
    <r>
      <rPr>
        <sz val="10"/>
        <color theme="1" tint="0.499984740745262"/>
        <rFont val="Arial"/>
        <family val="2"/>
        <charset val="204"/>
      </rPr>
      <t xml:space="preserve"> (рахунок-фактура, видаткова накладна, зареєстрована податкова накладна)</t>
    </r>
    <r>
      <rPr>
        <sz val="10"/>
        <rFont val="Arial"/>
        <family val="2"/>
        <charset val="204"/>
      </rPr>
      <t xml:space="preserve">. 
</t>
    </r>
    <r>
      <rPr>
        <i/>
        <sz val="10"/>
        <rFont val="Arial"/>
        <family val="2"/>
        <charset val="204"/>
      </rPr>
      <t>Підтвердити або вказати свої умови.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</si>
</sst>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rgb="FF0070C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 tint="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5">
      <protection hidden="1"/>
    </xf>
    <xf numFmtId="37" fontId="7" fillId="4" borderId="5">
      <protection hidden="1"/>
    </xf>
    <xf numFmtId="37" fontId="7" fillId="4" borderId="5">
      <protection hidden="1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2" fontId="9" fillId="7" borderId="5">
      <alignment horizontal="right"/>
      <protection locked="0"/>
    </xf>
    <xf numFmtId="172" fontId="7" fillId="8" borderId="5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2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3" fontId="12" fillId="0" borderId="0">
      <alignment horizontal="left"/>
    </xf>
    <xf numFmtId="173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6">
      <alignment horizontal="center" vertical="center"/>
      <protection hidden="1"/>
    </xf>
    <xf numFmtId="37" fontId="7" fillId="10" borderId="6">
      <alignment horizontal="center" vertical="center"/>
      <protection hidden="1"/>
    </xf>
    <xf numFmtId="37" fontId="7" fillId="10" borderId="6">
      <alignment horizontal="center" vertical="center"/>
      <protection hidden="1"/>
    </xf>
    <xf numFmtId="174" fontId="16" fillId="9" borderId="5">
      <alignment horizontal="right"/>
      <protection locked="0"/>
    </xf>
    <xf numFmtId="175" fontId="17" fillId="10" borderId="5">
      <alignment horizontal="right"/>
      <protection locked="0"/>
    </xf>
    <xf numFmtId="37" fontId="16" fillId="3" borderId="5">
      <alignment vertical="center"/>
      <protection hidden="1"/>
    </xf>
    <xf numFmtId="37" fontId="17" fillId="4" borderId="5">
      <alignment vertical="center"/>
      <protection hidden="1"/>
    </xf>
    <xf numFmtId="37" fontId="17" fillId="4" borderId="5">
      <alignment vertical="center"/>
      <protection hidden="1"/>
    </xf>
    <xf numFmtId="38" fontId="9" fillId="0" borderId="7"/>
    <xf numFmtId="38" fontId="7" fillId="0" borderId="7"/>
    <xf numFmtId="38" fontId="7" fillId="0" borderId="7"/>
    <xf numFmtId="0" fontId="18" fillId="0" borderId="0"/>
    <xf numFmtId="37" fontId="9" fillId="9" borderId="6">
      <alignment vertical="center"/>
      <protection hidden="1"/>
    </xf>
    <xf numFmtId="37" fontId="7" fillId="10" borderId="6">
      <alignment vertical="center"/>
      <protection hidden="1"/>
    </xf>
    <xf numFmtId="37" fontId="7" fillId="10" borderId="6">
      <alignment vertical="center"/>
      <protection hidden="1"/>
    </xf>
    <xf numFmtId="176" fontId="9" fillId="3" borderId="5">
      <alignment horizontal="right"/>
      <protection hidden="1"/>
    </xf>
    <xf numFmtId="176" fontId="7" fillId="4" borderId="5">
      <alignment horizontal="right"/>
      <protection hidden="1"/>
    </xf>
    <xf numFmtId="176" fontId="9" fillId="7" borderId="5">
      <alignment horizontal="right"/>
      <protection locked="0"/>
    </xf>
    <xf numFmtId="176" fontId="7" fillId="8" borderId="5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5">
      <alignment vertical="center"/>
      <protection locked="0"/>
    </xf>
    <xf numFmtId="38" fontId="17" fillId="4" borderId="5">
      <alignment vertical="center"/>
      <protection locked="0"/>
    </xf>
    <xf numFmtId="38" fontId="17" fillId="4" borderId="5">
      <alignment vertical="center"/>
      <protection locked="0"/>
    </xf>
    <xf numFmtId="39" fontId="16" fillId="0" borderId="8">
      <alignment horizontal="center" vertical="center"/>
      <protection hidden="1"/>
    </xf>
    <xf numFmtId="39" fontId="17" fillId="0" borderId="8">
      <alignment horizontal="center" vertical="center"/>
      <protection hidden="1"/>
    </xf>
    <xf numFmtId="39" fontId="17" fillId="0" borderId="8">
      <alignment horizontal="center" vertical="center"/>
      <protection hidden="1"/>
    </xf>
    <xf numFmtId="177" fontId="16" fillId="11" borderId="5">
      <alignment vertical="center"/>
      <protection locked="0"/>
    </xf>
    <xf numFmtId="178" fontId="17" fillId="4" borderId="5">
      <alignment vertical="center"/>
      <protection locked="0"/>
    </xf>
    <xf numFmtId="37" fontId="9" fillId="3" borderId="5">
      <alignment horizontal="center"/>
      <protection hidden="1"/>
    </xf>
    <xf numFmtId="37" fontId="7" fillId="4" borderId="5">
      <alignment horizontal="center"/>
      <protection hidden="1"/>
    </xf>
    <xf numFmtId="37" fontId="7" fillId="4" borderId="5">
      <alignment horizontal="center"/>
      <protection hidden="1"/>
    </xf>
    <xf numFmtId="38" fontId="9" fillId="0" borderId="9">
      <alignment vertical="center"/>
      <protection locked="0"/>
    </xf>
    <xf numFmtId="38" fontId="7" fillId="0" borderId="10">
      <alignment vertical="center"/>
      <protection locked="0"/>
    </xf>
    <xf numFmtId="38" fontId="7" fillId="0" borderId="10">
      <alignment vertical="center"/>
      <protection locked="0"/>
    </xf>
    <xf numFmtId="38" fontId="16" fillId="3" borderId="5">
      <alignment horizontal="center" vertical="center"/>
      <protection hidden="1"/>
    </xf>
    <xf numFmtId="38" fontId="17" fillId="4" borderId="5">
      <alignment horizontal="center" vertical="center"/>
      <protection hidden="1"/>
    </xf>
    <xf numFmtId="38" fontId="17" fillId="4" borderId="5">
      <alignment horizontal="center" vertical="center"/>
      <protection hidden="1"/>
    </xf>
    <xf numFmtId="38" fontId="20" fillId="3" borderId="11">
      <alignment vertical="center"/>
      <protection hidden="1"/>
    </xf>
    <xf numFmtId="38" fontId="21" fillId="4" borderId="11">
      <alignment vertical="center"/>
      <protection hidden="1"/>
    </xf>
    <xf numFmtId="38" fontId="21" fillId="4" borderId="11">
      <alignment vertical="center"/>
      <protection hidden="1"/>
    </xf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1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1">
      <alignment horizontal="centerContinuous" vertical="center" wrapText="1"/>
    </xf>
    <xf numFmtId="0" fontId="17" fillId="0" borderId="8">
      <alignment horizontal="center" vertical="center" wrapText="1"/>
    </xf>
  </cellStyleXfs>
  <cellXfs count="76">
    <xf numFmtId="0" fontId="0" fillId="0" borderId="0" xfId="0"/>
    <xf numFmtId="0" fontId="7" fillId="2" borderId="2" xfId="0" applyFont="1" applyFill="1" applyBorder="1" applyAlignment="1">
      <alignment horizontal="left" vertical="top" wrapText="1" indent="1"/>
    </xf>
    <xf numFmtId="0" fontId="26" fillId="2" borderId="19" xfId="0" applyFont="1" applyFill="1" applyBorder="1" applyAlignment="1">
      <alignment horizontal="left" vertical="top" wrapText="1" indent="1"/>
    </xf>
    <xf numFmtId="0" fontId="7" fillId="2" borderId="19" xfId="0" applyFont="1" applyFill="1" applyBorder="1" applyAlignment="1">
      <alignment horizontal="left" vertical="top" wrapText="1" indent="1"/>
    </xf>
    <xf numFmtId="0" fontId="7" fillId="2" borderId="14" xfId="0" applyFont="1" applyFill="1" applyBorder="1" applyAlignment="1">
      <alignment horizontal="left" vertical="top" wrapText="1" indent="1"/>
    </xf>
    <xf numFmtId="0" fontId="26" fillId="2" borderId="0" xfId="0" applyFont="1" applyFill="1" applyBorder="1" applyAlignment="1">
      <alignment horizontal="left" vertical="top" indent="1"/>
    </xf>
    <xf numFmtId="0" fontId="7" fillId="2" borderId="4" xfId="0" applyFont="1" applyFill="1" applyBorder="1" applyAlignment="1">
      <alignment horizontal="left" vertical="top" wrapText="1" indent="1"/>
    </xf>
    <xf numFmtId="0" fontId="21" fillId="0" borderId="15" xfId="0" applyFont="1" applyFill="1" applyBorder="1" applyAlignment="1">
      <alignment horizontal="left" vertical="top" wrapText="1" indent="1"/>
    </xf>
    <xf numFmtId="0" fontId="7" fillId="0" borderId="13" xfId="0" applyFont="1" applyFill="1" applyBorder="1" applyAlignment="1">
      <alignment horizontal="left" vertical="top" wrapText="1" indent="1"/>
    </xf>
    <xf numFmtId="0" fontId="26" fillId="2" borderId="0" xfId="0" applyFont="1" applyFill="1"/>
    <xf numFmtId="0" fontId="26" fillId="2" borderId="0" xfId="0" applyFont="1" applyFill="1" applyBorder="1"/>
    <xf numFmtId="0" fontId="27" fillId="2" borderId="0" xfId="0" applyFont="1" applyFill="1" applyBorder="1" applyAlignment="1" applyProtection="1">
      <alignment horizontal="left" vertical="center"/>
    </xf>
    <xf numFmtId="0" fontId="29" fillId="2" borderId="13" xfId="1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15" xfId="0" applyFont="1" applyFill="1" applyBorder="1" applyAlignment="1">
      <alignment horizontal="left" vertical="top" wrapText="1" indent="1"/>
    </xf>
    <xf numFmtId="0" fontId="28" fillId="2" borderId="13" xfId="0" applyFont="1" applyFill="1" applyBorder="1" applyAlignment="1">
      <alignment horizontal="left" vertical="top" wrapText="1" indent="1"/>
    </xf>
    <xf numFmtId="0" fontId="7" fillId="0" borderId="13" xfId="0" applyFont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14" xfId="1" applyFont="1" applyFill="1" applyBorder="1" applyAlignment="1">
      <alignment horizontal="left" vertical="top" wrapText="1" indent="1"/>
    </xf>
    <xf numFmtId="0" fontId="30" fillId="2" borderId="14" xfId="1" applyFont="1" applyFill="1" applyBorder="1" applyAlignment="1">
      <alignment horizontal="left" vertical="top" wrapText="1" indent="1"/>
    </xf>
    <xf numFmtId="0" fontId="30" fillId="2" borderId="13" xfId="1" applyFont="1" applyFill="1" applyBorder="1" applyAlignment="1">
      <alignment horizontal="left" vertical="top" wrapText="1" indent="1"/>
    </xf>
    <xf numFmtId="0" fontId="26" fillId="0" borderId="0" xfId="0" applyFont="1" applyBorder="1" applyAlignment="1">
      <alignment vertical="top"/>
    </xf>
    <xf numFmtId="165" fontId="21" fillId="2" borderId="4" xfId="0" applyNumberFormat="1" applyFont="1" applyFill="1" applyBorder="1" applyAlignment="1">
      <alignment horizontal="left" vertical="top" wrapText="1" indent="1"/>
    </xf>
    <xf numFmtId="0" fontId="28" fillId="2" borderId="14" xfId="0" applyFont="1" applyFill="1" applyBorder="1" applyAlignment="1">
      <alignment horizontal="left" vertical="top" wrapText="1" indent="1"/>
    </xf>
    <xf numFmtId="0" fontId="26" fillId="2" borderId="15" xfId="0" applyFont="1" applyFill="1" applyBorder="1" applyAlignment="1">
      <alignment horizontal="left" vertical="top" wrapText="1" indent="1"/>
    </xf>
    <xf numFmtId="0" fontId="26" fillId="2" borderId="14" xfId="0" applyFont="1" applyFill="1" applyBorder="1" applyAlignment="1">
      <alignment horizontal="left" vertical="top" wrapText="1" indent="1"/>
    </xf>
    <xf numFmtId="0" fontId="26" fillId="0" borderId="13" xfId="0" applyFont="1" applyBorder="1" applyAlignment="1">
      <alignment horizontal="left" vertical="center" wrapText="1" indent="1"/>
    </xf>
    <xf numFmtId="49" fontId="31" fillId="2" borderId="19" xfId="0" applyNumberFormat="1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right" vertical="top" indent="1"/>
    </xf>
    <xf numFmtId="0" fontId="31" fillId="2" borderId="19" xfId="0" applyFont="1" applyFill="1" applyBorder="1" applyAlignment="1">
      <alignment horizontal="left" vertical="top" wrapText="1"/>
    </xf>
    <xf numFmtId="0" fontId="33" fillId="2" borderId="19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left" vertical="center" indent="1"/>
    </xf>
    <xf numFmtId="0" fontId="26" fillId="2" borderId="19" xfId="0" applyFont="1" applyFill="1" applyBorder="1" applyAlignment="1">
      <alignment horizontal="left" vertical="center" indent="1"/>
    </xf>
    <xf numFmtId="0" fontId="26" fillId="2" borderId="19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center" wrapText="1" indent="1"/>
    </xf>
    <xf numFmtId="0" fontId="26" fillId="2" borderId="20" xfId="0" applyFont="1" applyFill="1" applyBorder="1" applyAlignment="1">
      <alignment horizontal="left" vertical="center" wrapText="1" indent="1"/>
    </xf>
    <xf numFmtId="164" fontId="25" fillId="2" borderId="0" xfId="2" applyFont="1" applyFill="1" applyAlignment="1">
      <alignment horizontal="right" vertical="center" indent="4"/>
    </xf>
    <xf numFmtId="0" fontId="34" fillId="2" borderId="14" xfId="0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 indent="1"/>
    </xf>
    <xf numFmtId="49" fontId="26" fillId="2" borderId="19" xfId="0" applyNumberFormat="1" applyFont="1" applyFill="1" applyBorder="1" applyAlignment="1">
      <alignment horizontal="center" vertical="top" wrapText="1"/>
    </xf>
    <xf numFmtId="49" fontId="31" fillId="2" borderId="19" xfId="0" applyNumberFormat="1" applyFont="1" applyFill="1" applyBorder="1" applyAlignment="1">
      <alignment horizontal="left" vertical="center" wrapText="1" indent="1"/>
    </xf>
    <xf numFmtId="164" fontId="35" fillId="2" borderId="14" xfId="2" applyFont="1" applyFill="1" applyBorder="1" applyAlignment="1">
      <alignment horizontal="left" vertical="center" wrapText="1" indent="1"/>
    </xf>
    <xf numFmtId="164" fontId="35" fillId="12" borderId="14" xfId="2" applyFont="1" applyFill="1" applyBorder="1" applyAlignment="1">
      <alignment horizontal="right" vertical="center" wrapText="1"/>
    </xf>
    <xf numFmtId="180" fontId="35" fillId="2" borderId="14" xfId="2" applyNumberFormat="1" applyFont="1" applyFill="1" applyBorder="1" applyAlignment="1">
      <alignment horizontal="right" vertical="center" wrapText="1" indent="1"/>
    </xf>
    <xf numFmtId="0" fontId="26" fillId="2" borderId="12" xfId="0" applyFont="1" applyFill="1" applyBorder="1" applyAlignment="1">
      <alignment horizontal="left" vertical="top" wrapText="1" indent="1"/>
    </xf>
    <xf numFmtId="0" fontId="26" fillId="2" borderId="15" xfId="0" applyFont="1" applyFill="1" applyBorder="1" applyAlignment="1">
      <alignment horizontal="left" vertical="top" wrapText="1" indent="1"/>
    </xf>
    <xf numFmtId="0" fontId="26" fillId="2" borderId="14" xfId="0" applyFont="1" applyFill="1" applyBorder="1" applyAlignment="1">
      <alignment horizontal="left" vertical="top" wrapText="1" indent="1"/>
    </xf>
    <xf numFmtId="0" fontId="25" fillId="2" borderId="0" xfId="0" applyFont="1" applyFill="1" applyBorder="1" applyAlignment="1">
      <alignment horizontal="left" vertical="top" wrapText="1" indent="1"/>
    </xf>
    <xf numFmtId="0" fontId="26" fillId="2" borderId="13" xfId="0" applyFont="1" applyFill="1" applyBorder="1" applyAlignment="1">
      <alignment horizontal="left" vertical="top" wrapText="1" indent="1"/>
    </xf>
    <xf numFmtId="0" fontId="26" fillId="2" borderId="16" xfId="0" applyFont="1" applyFill="1" applyBorder="1" applyAlignment="1">
      <alignment horizontal="left" vertical="top" wrapText="1" indent="1"/>
    </xf>
    <xf numFmtId="0" fontId="26" fillId="2" borderId="17" xfId="0" applyFont="1" applyFill="1" applyBorder="1" applyAlignment="1">
      <alignment horizontal="left" vertical="top" wrapText="1" indent="1"/>
    </xf>
    <xf numFmtId="0" fontId="26" fillId="2" borderId="18" xfId="0" applyFont="1" applyFill="1" applyBorder="1" applyAlignment="1">
      <alignment horizontal="left" vertical="top" wrapText="1" indent="1"/>
    </xf>
    <xf numFmtId="49" fontId="31" fillId="2" borderId="19" xfId="0" applyNumberFormat="1" applyFont="1" applyFill="1" applyBorder="1" applyAlignment="1">
      <alignment horizontal="left" vertical="center" wrapText="1" indent="1"/>
    </xf>
    <xf numFmtId="49" fontId="26" fillId="2" borderId="19" xfId="0" applyNumberFormat="1" applyFont="1" applyFill="1" applyBorder="1" applyAlignment="1">
      <alignment horizontal="left" vertical="center" wrapText="1" indent="1"/>
    </xf>
    <xf numFmtId="0" fontId="25" fillId="12" borderId="19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right" vertical="top" indent="7"/>
    </xf>
    <xf numFmtId="0" fontId="31" fillId="2" borderId="20" xfId="0" applyFont="1" applyFill="1" applyBorder="1" applyAlignment="1">
      <alignment horizontal="right" vertical="top" indent="7"/>
    </xf>
    <xf numFmtId="164" fontId="25" fillId="12" borderId="12" xfId="2" applyFont="1" applyFill="1" applyBorder="1" applyAlignment="1">
      <alignment horizontal="center" vertical="center" wrapText="1"/>
    </xf>
    <xf numFmtId="164" fontId="25" fillId="12" borderId="21" xfId="2" applyFont="1" applyFill="1" applyBorder="1" applyAlignment="1">
      <alignment horizontal="center" vertical="center" wrapText="1"/>
    </xf>
    <xf numFmtId="164" fontId="25" fillId="12" borderId="20" xfId="2" applyFont="1" applyFill="1" applyBorder="1" applyAlignment="1">
      <alignment horizontal="center" vertical="center" wrapText="1"/>
    </xf>
    <xf numFmtId="49" fontId="34" fillId="2" borderId="19" xfId="0" applyNumberFormat="1" applyFont="1" applyFill="1" applyBorder="1" applyAlignment="1">
      <alignment horizontal="center" vertical="center" wrapText="1"/>
    </xf>
    <xf numFmtId="167" fontId="31" fillId="2" borderId="19" xfId="2" applyNumberFormat="1" applyFont="1" applyFill="1" applyBorder="1" applyAlignment="1">
      <alignment horizontal="left" vertical="center" wrapText="1" indent="1"/>
    </xf>
    <xf numFmtId="167" fontId="26" fillId="2" borderId="19" xfId="2" applyNumberFormat="1" applyFont="1" applyFill="1" applyBorder="1" applyAlignment="1">
      <alignment horizontal="left" vertical="center" wrapText="1" indent="1"/>
    </xf>
    <xf numFmtId="0" fontId="26" fillId="2" borderId="19" xfId="0" applyFont="1" applyFill="1" applyBorder="1" applyAlignment="1">
      <alignment horizontal="left" vertical="center" wrapText="1" indent="1"/>
    </xf>
    <xf numFmtId="166" fontId="31" fillId="2" borderId="19" xfId="0" applyNumberFormat="1" applyFont="1" applyFill="1" applyBorder="1" applyAlignment="1">
      <alignment horizontal="left" vertical="center" wrapText="1" indent="1"/>
    </xf>
    <xf numFmtId="166" fontId="26" fillId="2" borderId="19" xfId="0" applyNumberFormat="1" applyFont="1" applyFill="1" applyBorder="1" applyAlignment="1">
      <alignment horizontal="left" vertical="center" wrapText="1" indent="1"/>
    </xf>
    <xf numFmtId="49" fontId="31" fillId="2" borderId="19" xfId="1" applyNumberFormat="1" applyFont="1" applyFill="1" applyBorder="1" applyAlignment="1">
      <alignment horizontal="left" vertical="center" wrapText="1" indent="1"/>
    </xf>
    <xf numFmtId="49" fontId="26" fillId="2" borderId="19" xfId="1" applyNumberFormat="1" applyFont="1" applyFill="1" applyBorder="1" applyAlignment="1">
      <alignment horizontal="left" vertical="center" wrapText="1" indent="1"/>
    </xf>
    <xf numFmtId="0" fontId="25" fillId="2" borderId="0" xfId="0" applyFont="1" applyFill="1" applyBorder="1" applyAlignment="1">
      <alignment horizontal="left" vertical="center" wrapText="1" indent="1"/>
    </xf>
    <xf numFmtId="0" fontId="26" fillId="2" borderId="0" xfId="0" applyFont="1" applyFill="1" applyBorder="1" applyAlignment="1">
      <alignment horizontal="left" vertical="center" wrapText="1" indent="1"/>
    </xf>
    <xf numFmtId="0" fontId="7" fillId="2" borderId="19" xfId="3" applyFont="1" applyFill="1" applyBorder="1" applyAlignment="1">
      <alignment horizontal="left" vertical="center" wrapText="1" indent="1"/>
    </xf>
    <xf numFmtId="0" fontId="31" fillId="2" borderId="19" xfId="0" applyFont="1" applyFill="1" applyBorder="1" applyAlignment="1">
      <alignment horizontal="right" vertical="center" indent="1"/>
    </xf>
    <xf numFmtId="0" fontId="31" fillId="2" borderId="12" xfId="0" applyFont="1" applyFill="1" applyBorder="1" applyAlignment="1">
      <alignment horizontal="right" vertical="top" indent="11"/>
    </xf>
    <xf numFmtId="0" fontId="31" fillId="2" borderId="20" xfId="0" applyFont="1" applyFill="1" applyBorder="1" applyAlignment="1">
      <alignment horizontal="right" vertical="top" indent="1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48</xdr:row>
      <xdr:rowOff>66675</xdr:rowOff>
    </xdr:from>
    <xdr:to>
      <xdr:col>1</xdr:col>
      <xdr:colOff>152400</xdr:colOff>
      <xdr:row>60</xdr:row>
      <xdr:rowOff>123825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944045-3EF3-40F4-88A8-891DEB34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858375"/>
          <a:ext cx="2352675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92459</xdr:colOff>
      <xdr:row>71</xdr:row>
      <xdr:rowOff>152400</xdr:rowOff>
    </xdr:from>
    <xdr:to>
      <xdr:col>2</xdr:col>
      <xdr:colOff>501134</xdr:colOff>
      <xdr:row>92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4A3479B-2098-4A49-86B6-63C44D9C8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79"/>
        <a:stretch/>
      </xdr:blipFill>
      <xdr:spPr>
        <a:xfrm>
          <a:off x="92459" y="13668375"/>
          <a:ext cx="4199625" cy="3390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60</xdr:row>
      <xdr:rowOff>104775</xdr:rowOff>
    </xdr:from>
    <xdr:to>
      <xdr:col>1</xdr:col>
      <xdr:colOff>247650</xdr:colOff>
      <xdr:row>72</xdr:row>
      <xdr:rowOff>12427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C756E5-7CE3-4FFA-ADA5-280A6E2D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4258925"/>
          <a:ext cx="2571750" cy="1850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52@foxtrot.ua" TargetMode="External"/><Relationship Id="rId2" Type="http://schemas.openxmlformats.org/officeDocument/2006/relationships/hyperlink" Target="https://foxtrotgroup.com.ua/uk/tender" TargetMode="External"/><Relationship Id="rId1" Type="http://schemas.openxmlformats.org/officeDocument/2006/relationships/hyperlink" Target="mailto:tender-GKF@foxtrot.kiev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" sqref="B2"/>
    </sheetView>
  </sheetViews>
  <sheetFormatPr defaultColWidth="10.140625" defaultRowHeight="12.75"/>
  <cols>
    <col min="1" max="1" width="30.85546875" style="5" customWidth="1"/>
    <col min="2" max="2" width="80.5703125" style="18" customWidth="1"/>
    <col min="3" max="17" width="9.28515625" style="22" customWidth="1"/>
    <col min="18" max="16384" width="10.140625" style="22"/>
  </cols>
  <sheetData>
    <row r="1" spans="1:2">
      <c r="A1" s="49" t="s">
        <v>1</v>
      </c>
      <c r="B1" s="49"/>
    </row>
    <row r="2" spans="1:2">
      <c r="A2" s="46" t="s">
        <v>50</v>
      </c>
      <c r="B2" s="7" t="s">
        <v>108</v>
      </c>
    </row>
    <row r="3" spans="1:2" ht="25.5">
      <c r="A3" s="46"/>
      <c r="B3" s="8" t="s">
        <v>92</v>
      </c>
    </row>
    <row r="4" spans="1:2" ht="25.5">
      <c r="A4" s="46"/>
      <c r="B4" s="12" t="s">
        <v>90</v>
      </c>
    </row>
    <row r="5" spans="1:2" ht="25.5">
      <c r="A5" s="46"/>
      <c r="B5" s="40" t="s">
        <v>110</v>
      </c>
    </row>
    <row r="6" spans="1:2">
      <c r="A6" s="46"/>
      <c r="B6" s="40" t="s">
        <v>106</v>
      </c>
    </row>
    <row r="7" spans="1:2">
      <c r="A7" s="46"/>
      <c r="B7" s="19"/>
    </row>
    <row r="8" spans="1:2">
      <c r="A8" s="47" t="s">
        <v>51</v>
      </c>
      <c r="B8" s="13" t="s">
        <v>52</v>
      </c>
    </row>
    <row r="9" spans="1:2" ht="25.5">
      <c r="A9" s="50"/>
      <c r="B9" s="13" t="s">
        <v>53</v>
      </c>
    </row>
    <row r="10" spans="1:2">
      <c r="A10" s="50"/>
      <c r="B10" s="21" t="s">
        <v>0</v>
      </c>
    </row>
    <row r="11" spans="1:2">
      <c r="A11" s="51" t="s">
        <v>54</v>
      </c>
      <c r="B11" s="14" t="s">
        <v>55</v>
      </c>
    </row>
    <row r="12" spans="1:2">
      <c r="A12" s="52"/>
      <c r="B12" s="21" t="s">
        <v>93</v>
      </c>
    </row>
    <row r="13" spans="1:2">
      <c r="A13" s="52"/>
      <c r="B13" s="13" t="s">
        <v>56</v>
      </c>
    </row>
    <row r="14" spans="1:2">
      <c r="A14" s="52"/>
      <c r="B14" s="27" t="s">
        <v>94</v>
      </c>
    </row>
    <row r="15" spans="1:2" ht="25.5">
      <c r="A15" s="52"/>
      <c r="B15" s="27" t="s">
        <v>95</v>
      </c>
    </row>
    <row r="16" spans="1:2">
      <c r="A16" s="52"/>
      <c r="B16" s="27" t="s">
        <v>96</v>
      </c>
    </row>
    <row r="17" spans="1:2">
      <c r="A17" s="52"/>
      <c r="B17" s="27" t="s">
        <v>109</v>
      </c>
    </row>
    <row r="18" spans="1:2">
      <c r="A18" s="52"/>
      <c r="B18" s="27" t="s">
        <v>97</v>
      </c>
    </row>
    <row r="19" spans="1:2">
      <c r="A19" s="52"/>
      <c r="B19" s="15" t="s">
        <v>57</v>
      </c>
    </row>
    <row r="20" spans="1:2">
      <c r="A20" s="53"/>
      <c r="B20" s="24" t="s">
        <v>58</v>
      </c>
    </row>
    <row r="21" spans="1:2" collapsed="1">
      <c r="A21" s="46" t="s">
        <v>59</v>
      </c>
      <c r="B21" s="23" t="s">
        <v>107</v>
      </c>
    </row>
    <row r="22" spans="1:2">
      <c r="A22" s="46"/>
      <c r="B22" s="6" t="s">
        <v>60</v>
      </c>
    </row>
    <row r="23" spans="1:2" ht="38.25">
      <c r="A23" s="51"/>
      <c r="B23" s="6" t="s">
        <v>15</v>
      </c>
    </row>
    <row r="24" spans="1:2" ht="25.5">
      <c r="A24" s="46" t="s">
        <v>61</v>
      </c>
      <c r="B24" s="14" t="s">
        <v>62</v>
      </c>
    </row>
    <row r="25" spans="1:2" ht="38.25">
      <c r="A25" s="46"/>
      <c r="B25" s="16" t="s">
        <v>81</v>
      </c>
    </row>
    <row r="26" spans="1:2" ht="25.5">
      <c r="A26" s="46"/>
      <c r="B26" s="4" t="s">
        <v>18</v>
      </c>
    </row>
    <row r="27" spans="1:2" ht="63.75">
      <c r="A27" s="2" t="s">
        <v>63</v>
      </c>
      <c r="B27" s="3" t="s">
        <v>91</v>
      </c>
    </row>
    <row r="28" spans="1:2" ht="38.25">
      <c r="A28" s="2" t="s">
        <v>64</v>
      </c>
      <c r="B28" s="14" t="s">
        <v>65</v>
      </c>
    </row>
    <row r="29" spans="1:2">
      <c r="A29" s="46" t="s">
        <v>66</v>
      </c>
      <c r="B29" s="17" t="s">
        <v>67</v>
      </c>
    </row>
    <row r="30" spans="1:2">
      <c r="A30" s="46"/>
      <c r="B30" s="6" t="s">
        <v>68</v>
      </c>
    </row>
    <row r="31" spans="1:2">
      <c r="A31" s="46"/>
      <c r="B31" s="6" t="s">
        <v>69</v>
      </c>
    </row>
    <row r="32" spans="1:2">
      <c r="A32" s="46" t="s">
        <v>70</v>
      </c>
      <c r="B32" s="17" t="s">
        <v>71</v>
      </c>
    </row>
    <row r="33" spans="1:2">
      <c r="A33" s="46"/>
      <c r="B33" s="6" t="s">
        <v>72</v>
      </c>
    </row>
    <row r="34" spans="1:2">
      <c r="A34" s="46"/>
      <c r="B34" s="6" t="s">
        <v>73</v>
      </c>
    </row>
    <row r="35" spans="1:2">
      <c r="A35" s="46"/>
      <c r="B35" s="1" t="s">
        <v>74</v>
      </c>
    </row>
    <row r="36" spans="1:2" ht="25.5">
      <c r="A36" s="25" t="s">
        <v>75</v>
      </c>
      <c r="B36" s="13" t="s">
        <v>76</v>
      </c>
    </row>
    <row r="37" spans="1:2" ht="25.5">
      <c r="A37" s="47" t="s">
        <v>77</v>
      </c>
      <c r="B37" s="14" t="s">
        <v>78</v>
      </c>
    </row>
    <row r="38" spans="1:2">
      <c r="A38" s="48"/>
      <c r="B38" s="20" t="s">
        <v>79</v>
      </c>
    </row>
    <row r="39" spans="1:2" ht="25.5">
      <c r="A39" s="26" t="s">
        <v>80</v>
      </c>
      <c r="B39" s="4" t="s">
        <v>82</v>
      </c>
    </row>
  </sheetData>
  <mergeCells count="9">
    <mergeCell ref="A24:A26"/>
    <mergeCell ref="A29:A31"/>
    <mergeCell ref="A32:A35"/>
    <mergeCell ref="A37:A38"/>
    <mergeCell ref="A1:B1"/>
    <mergeCell ref="A2:A7"/>
    <mergeCell ref="A8:A10"/>
    <mergeCell ref="A11:A20"/>
    <mergeCell ref="A21:A23"/>
  </mergeCells>
  <conditionalFormatting sqref="B21">
    <cfRule type="containsBlanks" dxfId="11" priority="1">
      <formula>LEN(TRIM(B21))=0</formula>
    </cfRule>
  </conditionalFormatting>
  <hyperlinks>
    <hyperlink ref="B4" location="'Додаток 1'!A1" display="Перелік робіт по адмініструванню серверів наданий в Додатку 1." xr:uid="{C38C7879-EB4D-4875-B1FE-E0E92DA15F06}"/>
    <hyperlink ref="B10" r:id="rId1" xr:uid="{30A575A4-66E3-448D-BCBE-1DF3D0E92DCE}"/>
    <hyperlink ref="B38" r:id="rId2" xr:uid="{5E5E9798-E38A-4599-B89E-9D7EC00DFC23}"/>
    <hyperlink ref="B12" r:id="rId3" xr:uid="{F0F80571-A7B6-47EB-AB45-A4F1F313AC16}"/>
  </hyperlinks>
  <pageMargins left="0.27559055118110237" right="0.2" top="0.39370078740157483" bottom="0.39370078740157483" header="0.19685039370078741" footer="0.19685039370078741"/>
  <pageSetup paperSize="9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D5EC-3C78-4A3F-A009-68AC7B936E64}">
  <sheetPr>
    <pageSetUpPr fitToPage="1"/>
  </sheetPr>
  <dimension ref="A1:F46"/>
  <sheetViews>
    <sheetView topLeftCell="A10" workbookViewId="0">
      <selection activeCell="A20" sqref="A20:B20"/>
    </sheetView>
  </sheetViews>
  <sheetFormatPr defaultColWidth="9.7109375" defaultRowHeight="12.75"/>
  <cols>
    <col min="1" max="1" width="37.42578125" style="9" customWidth="1"/>
    <col min="2" max="2" width="19.42578125" style="9" bestFit="1" customWidth="1"/>
    <col min="3" max="5" width="17.140625" style="9" customWidth="1"/>
    <col min="6" max="16384" width="9.7109375" style="9"/>
  </cols>
  <sheetData>
    <row r="1" spans="1:6">
      <c r="A1" s="70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70"/>
      <c r="F1" s="11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>
      <c r="A2" s="71" t="str">
        <f>Документація!B2</f>
        <v xml:space="preserve">Складська техніка. Річтрак Still </v>
      </c>
      <c r="B2" s="71"/>
      <c r="F2" s="11" t="str">
        <f>IF($C$3=0,"Поля для заповнення промарковано кольором.","")</f>
        <v>Поля для заповнення промарковано кольором.</v>
      </c>
    </row>
    <row r="3" spans="1:6">
      <c r="A3" s="65" t="s">
        <v>2</v>
      </c>
      <c r="B3" s="65"/>
      <c r="C3" s="54"/>
      <c r="D3" s="55"/>
      <c r="E3" s="55"/>
      <c r="F3" s="10"/>
    </row>
    <row r="4" spans="1:6">
      <c r="A4" s="65" t="s">
        <v>3</v>
      </c>
      <c r="B4" s="65"/>
      <c r="C4" s="54"/>
      <c r="D4" s="55"/>
      <c r="E4" s="55"/>
      <c r="F4" s="10"/>
    </row>
    <row r="5" spans="1:6">
      <c r="A5" s="65" t="s">
        <v>4</v>
      </c>
      <c r="B5" s="65"/>
      <c r="C5" s="54"/>
      <c r="D5" s="55"/>
      <c r="E5" s="55"/>
    </row>
    <row r="6" spans="1:6">
      <c r="A6" s="65" t="s">
        <v>5</v>
      </c>
      <c r="B6" s="65"/>
      <c r="C6" s="66"/>
      <c r="D6" s="67"/>
      <c r="E6" s="67"/>
    </row>
    <row r="7" spans="1:6">
      <c r="A7" s="65" t="s">
        <v>6</v>
      </c>
      <c r="B7" s="65"/>
      <c r="C7" s="54"/>
      <c r="D7" s="55"/>
      <c r="E7" s="55"/>
    </row>
    <row r="8" spans="1:6">
      <c r="A8" s="65" t="s">
        <v>7</v>
      </c>
      <c r="B8" s="65"/>
      <c r="C8" s="54"/>
      <c r="D8" s="55"/>
      <c r="E8" s="55"/>
    </row>
    <row r="9" spans="1:6">
      <c r="A9" s="65" t="s">
        <v>12</v>
      </c>
      <c r="B9" s="65"/>
      <c r="C9" s="66"/>
      <c r="D9" s="67"/>
      <c r="E9" s="67"/>
    </row>
    <row r="10" spans="1:6">
      <c r="A10" s="65" t="s">
        <v>8</v>
      </c>
      <c r="B10" s="65"/>
      <c r="C10" s="54"/>
      <c r="D10" s="55"/>
      <c r="E10" s="55"/>
    </row>
    <row r="11" spans="1:6">
      <c r="A11" s="65" t="s">
        <v>9</v>
      </c>
      <c r="B11" s="65"/>
      <c r="C11" s="66"/>
      <c r="D11" s="67"/>
      <c r="E11" s="67"/>
    </row>
    <row r="12" spans="1:6">
      <c r="A12" s="65" t="s">
        <v>10</v>
      </c>
      <c r="B12" s="65"/>
      <c r="C12" s="68"/>
      <c r="D12" s="69"/>
      <c r="E12" s="69"/>
    </row>
    <row r="13" spans="1:6">
      <c r="A13" s="65" t="s">
        <v>16</v>
      </c>
      <c r="B13" s="65"/>
      <c r="C13" s="63"/>
      <c r="D13" s="64"/>
      <c r="E13" s="64"/>
    </row>
    <row r="14" spans="1:6">
      <c r="A14" s="65" t="s">
        <v>13</v>
      </c>
      <c r="B14" s="65"/>
      <c r="C14" s="63"/>
      <c r="D14" s="64"/>
      <c r="E14" s="64"/>
    </row>
    <row r="15" spans="1:6">
      <c r="A15" s="65" t="s">
        <v>11</v>
      </c>
      <c r="B15" s="65"/>
      <c r="C15" s="63"/>
      <c r="D15" s="64"/>
      <c r="E15" s="64"/>
    </row>
    <row r="16" spans="1:6">
      <c r="A16" s="65" t="s">
        <v>14</v>
      </c>
      <c r="B16" s="65"/>
      <c r="C16" s="63"/>
      <c r="D16" s="64"/>
      <c r="E16" s="64"/>
    </row>
    <row r="17" spans="1:5" ht="27" customHeight="1">
      <c r="A17" s="65" t="s">
        <v>17</v>
      </c>
      <c r="B17" s="65"/>
      <c r="C17" s="63"/>
      <c r="D17" s="64"/>
      <c r="E17" s="64"/>
    </row>
    <row r="18" spans="1:5" ht="75.75" customHeight="1">
      <c r="A18" s="72" t="s">
        <v>85</v>
      </c>
      <c r="B18" s="72"/>
      <c r="C18" s="54"/>
      <c r="D18" s="55"/>
      <c r="E18" s="55"/>
    </row>
    <row r="19" spans="1:5" ht="24" customHeight="1">
      <c r="A19" s="72" t="s">
        <v>86</v>
      </c>
      <c r="B19" s="72"/>
      <c r="C19" s="54"/>
      <c r="D19" s="55"/>
      <c r="E19" s="55"/>
    </row>
    <row r="20" spans="1:5" ht="51.75" customHeight="1">
      <c r="A20" s="72" t="s">
        <v>84</v>
      </c>
      <c r="B20" s="72"/>
      <c r="C20" s="54"/>
      <c r="D20" s="55"/>
      <c r="E20" s="55"/>
    </row>
    <row r="21" spans="1:5" ht="51.75" customHeight="1">
      <c r="A21" s="72" t="s">
        <v>111</v>
      </c>
      <c r="B21" s="72"/>
      <c r="C21" s="54"/>
      <c r="D21" s="55"/>
      <c r="E21" s="55"/>
    </row>
    <row r="22" spans="1:5" ht="27.75" customHeight="1">
      <c r="A22" s="72" t="s">
        <v>89</v>
      </c>
      <c r="B22" s="72"/>
      <c r="C22" s="54"/>
      <c r="D22" s="55"/>
      <c r="E22" s="55"/>
    </row>
    <row r="23" spans="1:5" ht="20.25" customHeight="1">
      <c r="A23" s="2" t="s">
        <v>20</v>
      </c>
      <c r="B23" s="35" t="s">
        <v>102</v>
      </c>
      <c r="C23" s="41" t="s">
        <v>98</v>
      </c>
      <c r="D23" s="41" t="s">
        <v>99</v>
      </c>
      <c r="E23" s="41" t="s">
        <v>100</v>
      </c>
    </row>
    <row r="24" spans="1:5" ht="22.5" customHeight="1">
      <c r="A24" s="34" t="s">
        <v>105</v>
      </c>
      <c r="B24" s="39" t="s">
        <v>103</v>
      </c>
      <c r="C24" s="45"/>
      <c r="D24" s="45"/>
      <c r="E24" s="45"/>
    </row>
    <row r="25" spans="1:5" ht="22.5" customHeight="1">
      <c r="A25" s="36" t="s">
        <v>19</v>
      </c>
      <c r="B25" s="37"/>
      <c r="C25" s="43"/>
      <c r="D25" s="43"/>
      <c r="E25" s="43"/>
    </row>
    <row r="26" spans="1:5" ht="22.5" customHeight="1">
      <c r="A26" s="56" t="s">
        <v>104</v>
      </c>
      <c r="B26" s="56"/>
      <c r="C26" s="44">
        <f>C24*C25</f>
        <v>0</v>
      </c>
      <c r="D26" s="44">
        <f t="shared" ref="D26:E26" si="0">D24*D25</f>
        <v>0</v>
      </c>
      <c r="E26" s="44">
        <f t="shared" si="0"/>
        <v>0</v>
      </c>
    </row>
    <row r="27" spans="1:5" ht="22.5" customHeight="1">
      <c r="A27" s="56"/>
      <c r="B27" s="56"/>
      <c r="C27" s="59">
        <f>SUM(C26:E26)</f>
        <v>0</v>
      </c>
      <c r="D27" s="60"/>
      <c r="E27" s="61"/>
    </row>
    <row r="28" spans="1:5">
      <c r="A28" s="33"/>
      <c r="C28" s="38"/>
      <c r="D28" s="38"/>
      <c r="E28" s="38"/>
    </row>
    <row r="29" spans="1:5">
      <c r="A29" s="74" t="s">
        <v>87</v>
      </c>
      <c r="B29" s="75"/>
      <c r="C29" s="62" t="s">
        <v>83</v>
      </c>
      <c r="D29" s="62"/>
      <c r="E29" s="62"/>
    </row>
    <row r="30" spans="1:5">
      <c r="A30" s="57" t="s">
        <v>88</v>
      </c>
      <c r="B30" s="58"/>
      <c r="C30" s="28" t="s">
        <v>98</v>
      </c>
      <c r="D30" s="28" t="s">
        <v>99</v>
      </c>
      <c r="E30" s="28" t="s">
        <v>100</v>
      </c>
    </row>
    <row r="31" spans="1:5">
      <c r="A31" s="29" t="s">
        <v>101</v>
      </c>
      <c r="B31" s="30" t="s">
        <v>21</v>
      </c>
      <c r="C31" s="42"/>
      <c r="D31" s="42"/>
      <c r="E31" s="42"/>
    </row>
    <row r="32" spans="1:5">
      <c r="A32" s="29" t="s">
        <v>22</v>
      </c>
      <c r="B32" s="30" t="s">
        <v>23</v>
      </c>
      <c r="C32" s="42"/>
      <c r="D32" s="42"/>
      <c r="E32" s="42"/>
    </row>
    <row r="33" spans="1:5">
      <c r="A33" s="29" t="s">
        <v>24</v>
      </c>
      <c r="B33" s="31" t="s">
        <v>25</v>
      </c>
      <c r="C33" s="42"/>
      <c r="D33" s="42"/>
      <c r="E33" s="42"/>
    </row>
    <row r="34" spans="1:5">
      <c r="A34" s="29" t="s">
        <v>26</v>
      </c>
      <c r="B34" s="32" t="s">
        <v>27</v>
      </c>
      <c r="C34" s="42"/>
      <c r="D34" s="42"/>
      <c r="E34" s="42"/>
    </row>
    <row r="35" spans="1:5">
      <c r="A35" s="29" t="s">
        <v>28</v>
      </c>
      <c r="B35" s="32" t="s">
        <v>29</v>
      </c>
      <c r="C35" s="42"/>
      <c r="D35" s="42"/>
      <c r="E35" s="42"/>
    </row>
    <row r="36" spans="1:5">
      <c r="A36" s="29" t="s">
        <v>30</v>
      </c>
      <c r="B36" s="32" t="s">
        <v>31</v>
      </c>
      <c r="C36" s="42"/>
      <c r="D36" s="42"/>
      <c r="E36" s="42"/>
    </row>
    <row r="37" spans="1:5">
      <c r="A37" s="73" t="s">
        <v>32</v>
      </c>
      <c r="B37" s="30" t="s">
        <v>33</v>
      </c>
      <c r="C37" s="42"/>
      <c r="D37" s="42"/>
      <c r="E37" s="42"/>
    </row>
    <row r="38" spans="1:5">
      <c r="A38" s="73"/>
      <c r="B38" s="30" t="s">
        <v>34</v>
      </c>
      <c r="C38" s="42"/>
      <c r="D38" s="42"/>
      <c r="E38" s="42"/>
    </row>
    <row r="39" spans="1:5">
      <c r="A39" s="29" t="s">
        <v>35</v>
      </c>
      <c r="B39" s="30" t="s">
        <v>36</v>
      </c>
      <c r="C39" s="42"/>
      <c r="D39" s="42"/>
      <c r="E39" s="42"/>
    </row>
    <row r="40" spans="1:5">
      <c r="A40" s="29" t="s">
        <v>37</v>
      </c>
      <c r="B40" s="30" t="s">
        <v>38</v>
      </c>
      <c r="C40" s="42"/>
      <c r="D40" s="42"/>
      <c r="E40" s="42"/>
    </row>
    <row r="41" spans="1:5">
      <c r="A41" s="29" t="s">
        <v>39</v>
      </c>
      <c r="B41" s="30" t="s">
        <v>40</v>
      </c>
      <c r="C41" s="42"/>
      <c r="D41" s="42"/>
      <c r="E41" s="42"/>
    </row>
    <row r="42" spans="1:5">
      <c r="A42" s="29" t="s">
        <v>41</v>
      </c>
      <c r="B42" s="30" t="s">
        <v>40</v>
      </c>
      <c r="C42" s="42"/>
      <c r="D42" s="42"/>
      <c r="E42" s="42"/>
    </row>
    <row r="43" spans="1:5">
      <c r="A43" s="29" t="s">
        <v>42</v>
      </c>
      <c r="B43" s="30" t="s">
        <v>43</v>
      </c>
      <c r="C43" s="42"/>
      <c r="D43" s="42"/>
      <c r="E43" s="42"/>
    </row>
    <row r="44" spans="1:5" ht="22.5">
      <c r="A44" s="29" t="s">
        <v>44</v>
      </c>
      <c r="B44" s="30" t="s">
        <v>45</v>
      </c>
      <c r="C44" s="42"/>
      <c r="D44" s="42"/>
      <c r="E44" s="42"/>
    </row>
    <row r="45" spans="1:5">
      <c r="A45" s="29" t="s">
        <v>46</v>
      </c>
      <c r="B45" s="30" t="s">
        <v>47</v>
      </c>
      <c r="C45" s="42"/>
      <c r="D45" s="42"/>
      <c r="E45" s="42"/>
    </row>
    <row r="46" spans="1:5">
      <c r="A46" s="29" t="s">
        <v>48</v>
      </c>
      <c r="B46" s="30" t="s">
        <v>49</v>
      </c>
      <c r="C46" s="42"/>
      <c r="D46" s="42"/>
      <c r="E46" s="42"/>
    </row>
  </sheetData>
  <sheetProtection algorithmName="SHA-512" hashValue="II/IvRXhmmiB8leSxq5jnGgRHq9UQiIUZ4M0qh3byRkS3YbroHHkf0CkKqNrR/9PwztqQgD8BG7w/ka2wjngTg==" saltValue="STWkXVlKqwIJCQ+FXQ47YQ==" spinCount="100000" sheet="1" objects="1" scenarios="1" formatColumns="0" formatRows="0"/>
  <protectedRanges>
    <protectedRange sqref="C1:E1048576" name="Диапазон1"/>
  </protectedRanges>
  <mergeCells count="48">
    <mergeCell ref="A37:A38"/>
    <mergeCell ref="A29:B29"/>
    <mergeCell ref="A21:B21"/>
    <mergeCell ref="A9:B9"/>
    <mergeCell ref="A10:B10"/>
    <mergeCell ref="A11:B11"/>
    <mergeCell ref="A19:B19"/>
    <mergeCell ref="A20:B20"/>
    <mergeCell ref="A14:B14"/>
    <mergeCell ref="A15:B15"/>
    <mergeCell ref="A16:B16"/>
    <mergeCell ref="A17:B17"/>
    <mergeCell ref="A18:B18"/>
    <mergeCell ref="A1:B1"/>
    <mergeCell ref="A2:B2"/>
    <mergeCell ref="A3:B3"/>
    <mergeCell ref="A4:B4"/>
    <mergeCell ref="A5:B5"/>
    <mergeCell ref="A13:B13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A12:B12"/>
    <mergeCell ref="A6:B6"/>
    <mergeCell ref="A7:B7"/>
    <mergeCell ref="A8:B8"/>
    <mergeCell ref="C19:E19"/>
    <mergeCell ref="C29:E29"/>
    <mergeCell ref="C14:E14"/>
    <mergeCell ref="C15:E15"/>
    <mergeCell ref="C16:E16"/>
    <mergeCell ref="C17:E17"/>
    <mergeCell ref="C18:E18"/>
    <mergeCell ref="C22:E22"/>
    <mergeCell ref="A26:B27"/>
    <mergeCell ref="A30:B30"/>
    <mergeCell ref="C20:E20"/>
    <mergeCell ref="C21:E21"/>
    <mergeCell ref="C27:E27"/>
    <mergeCell ref="A22:B22"/>
  </mergeCells>
  <conditionalFormatting sqref="C3:C22 C29:C46">
    <cfRule type="containsBlanks" dxfId="10" priority="13">
      <formula>LEN(TRIM(C3))=0</formula>
    </cfRule>
  </conditionalFormatting>
  <conditionalFormatting sqref="D30:D46">
    <cfRule type="containsBlanks" dxfId="9" priority="10">
      <formula>LEN(TRIM(D30))=0</formula>
    </cfRule>
  </conditionalFormatting>
  <conditionalFormatting sqref="E30:E46">
    <cfRule type="containsBlanks" dxfId="8" priority="9">
      <formula>LEN(TRIM(E30))=0</formula>
    </cfRule>
  </conditionalFormatting>
  <conditionalFormatting sqref="C23">
    <cfRule type="containsBlanks" dxfId="7" priority="8">
      <formula>LEN(TRIM(C23))=0</formula>
    </cfRule>
  </conditionalFormatting>
  <conditionalFormatting sqref="D23">
    <cfRule type="containsBlanks" dxfId="6" priority="7">
      <formula>LEN(TRIM(D23))=0</formula>
    </cfRule>
  </conditionalFormatting>
  <conditionalFormatting sqref="E23">
    <cfRule type="containsBlanks" dxfId="5" priority="6">
      <formula>LEN(TRIM(E23))=0</formula>
    </cfRule>
  </conditionalFormatting>
  <conditionalFormatting sqref="C24:E24">
    <cfRule type="containsBlanks" dxfId="4" priority="5">
      <formula>LEN(TRIM(C24))=0</formula>
    </cfRule>
  </conditionalFormatting>
  <conditionalFormatting sqref="A25">
    <cfRule type="containsBlanks" dxfId="3" priority="4">
      <formula>LEN(TRIM(A25))=0</formula>
    </cfRule>
  </conditionalFormatting>
  <conditionalFormatting sqref="C25:E25">
    <cfRule type="containsBlanks" dxfId="2" priority="3">
      <formula>LEN(TRIM(C25))=0</formula>
    </cfRule>
  </conditionalFormatting>
  <conditionalFormatting sqref="C26:E26">
    <cfRule type="containsBlanks" dxfId="1" priority="2">
      <formula>LEN(TRIM(C26))=0</formula>
    </cfRule>
  </conditionalFormatting>
  <conditionalFormatting sqref="C27">
    <cfRule type="containsBlanks" dxfId="0" priority="1">
      <formula>LEN(TRIM(C27))=0</formula>
    </cfRule>
  </conditionalFormatting>
  <pageMargins left="0.39370078740157483" right="0.39370078740157483" top="0.39370078740157483" bottom="0.39370078740157483" header="0.11811023622047244" footer="0.1181102362204724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2024-12-24T11:38:10Z</dcterms:modified>
</cp:coreProperties>
</file>