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defaultThemeVersion="124226"/>
  <xr:revisionPtr revIDLastSave="0" documentId="13_ncr:1_{397C83C5-BED2-40C7-8B8A-51152302E5A9}" xr6:coauthVersionLast="36" xr6:coauthVersionMax="47" xr10:uidLastSave="{00000000-0000-0000-0000-000000000000}"/>
  <bookViews>
    <workbookView xWindow="-120" yWindow="-120" windowWidth="29040" windowHeight="15840" tabRatio="739" xr2:uid="{00000000-000D-0000-FFFF-FFFF00000000}"/>
  </bookViews>
  <sheets>
    <sheet name="Документація" sheetId="2" r:id="rId1"/>
    <sheet name="Додаток 1" sheetId="3" r:id="rId2"/>
  </sheets>
  <definedNames>
    <definedName name="_xlnm._FilterDatabase" localSheetId="1" hidden="1">'Додаток 1'!$A$31:$D$35</definedName>
    <definedName name="_xlnm.Print_Area" localSheetId="1">'Додаток 1'!$A$1:$D$37</definedName>
  </definedNames>
  <calcPr calcId="191029"/>
</workbook>
</file>

<file path=xl/calcChain.xml><?xml version="1.0" encoding="utf-8"?>
<calcChain xmlns="http://schemas.openxmlformats.org/spreadsheetml/2006/main">
  <c r="D37" i="3" l="1"/>
  <c r="E1" i="3" l="1"/>
  <c r="E2" i="3"/>
  <c r="C2" i="3" l="1"/>
  <c r="C1" i="3" l="1"/>
  <c r="A1" i="3"/>
  <c r="A2" i="3"/>
  <c r="D1" i="3" l="1"/>
</calcChain>
</file>

<file path=xl/sharedStrings.xml><?xml version="1.0" encoding="utf-8"?>
<sst xmlns="http://schemas.openxmlformats.org/spreadsheetml/2006/main" count="90" uniqueCount="90">
  <si>
    <t xml:space="preserve">До участі в процедурі закупівлі приймаються пропозиції від Учасників, які відповідають наступним вимогам: </t>
  </si>
  <si>
    <t>Документація процедури закупівлі</t>
  </si>
  <si>
    <t>Назва компанії</t>
  </si>
  <si>
    <t>ПІБ керівника</t>
  </si>
  <si>
    <t>Телефон керівника</t>
  </si>
  <si>
    <t>Юридична адреса</t>
  </si>
  <si>
    <t>Фактична адреса</t>
  </si>
  <si>
    <t xml:space="preserve">Контактна особа </t>
  </si>
  <si>
    <t>Телефон контактної особи</t>
  </si>
  <si>
    <t>Електронна адреса контактної особи</t>
  </si>
  <si>
    <t>Код ЄДРПОУ</t>
  </si>
  <si>
    <t>Телефон компанії</t>
  </si>
  <si>
    <t>http://www.foxtrotgroup.com.ua/uk/tender.html</t>
  </si>
  <si>
    <t>Пропозиція кожного Учасника вважається дійсною протягом проведення конкурсної процедури закупівлі, а в разі акцепту пропозиції Учасника - протягом строку виконання договору закупівлі.</t>
  </si>
  <si>
    <t>Офіційний сайт компанії Учасника (за наявності)</t>
  </si>
  <si>
    <t>Публічне розкриття пропозицій не проводиться.</t>
  </si>
  <si>
    <t>1. Предмет закупівлі</t>
  </si>
  <si>
    <t>2. Замовник</t>
  </si>
  <si>
    <t>Розмір електронного листа не повинен перевищувати 15 МБ.</t>
  </si>
  <si>
    <t>Тема електронного листа має містити тільки предмет закупівлі.</t>
  </si>
  <si>
    <t>2. Пропозиція не відповідає вимогам щодо предмету закупівлі.</t>
  </si>
  <si>
    <t>3. Внаслідок дії непереборної сили.</t>
  </si>
  <si>
    <t>Учасники процедури закупівлі на запит Замовника надають установчі та фінансові документи в електронному вигляді.</t>
  </si>
  <si>
    <t>Замовник має право звернутися до Учасників за роз’ясненнями змісту їх пропозицій, а також ініціювати будь-які переговори з питань внесення змін до змісту або ціни поданої пропозиції.</t>
  </si>
  <si>
    <t>1. Учасник не відповідає кваліфікаційним критеріям;</t>
  </si>
  <si>
    <t>Замовник відхиляє пропозицію Учасника у разі, якщо:</t>
  </si>
  <si>
    <t>1. Ціна найкращої пропозиції перевищує бюджет закупівлі;</t>
  </si>
  <si>
    <t>2. Відсутня подальша потреба у закупівлі;</t>
  </si>
  <si>
    <t>Замовник має право відмінити закупівлю якщо:</t>
  </si>
  <si>
    <t>•  Комерційна пропозиція у форматі Додатку 1 в Excel;</t>
  </si>
  <si>
    <t>Критеріями оцінки та вибору переможця є:</t>
  </si>
  <si>
    <t>5. Кваліфікаційні критерії до Учасників</t>
  </si>
  <si>
    <t>4. Дата подання пропозиції та строк її дії</t>
  </si>
  <si>
    <t xml:space="preserve">6. Критерії оцінки пропозицій Учасників </t>
  </si>
  <si>
    <t>7. Переговори з Учасником</t>
  </si>
  <si>
    <t>8. Відхилення пропозиції Учасника</t>
  </si>
  <si>
    <t>9. Відміна Замовником процедури закупівлі</t>
  </si>
  <si>
    <t>10. Подача установчих та фінансових документів</t>
  </si>
  <si>
    <t>11. Результати процедури закупівлі</t>
  </si>
  <si>
    <t>12. Умови укладання договору про закупівлю</t>
  </si>
  <si>
    <t>•  відповідність вимогам щодо предмету закупівлі;</t>
  </si>
  <si>
    <t>Результати процедури закупівлі оприлюднюються у розділі "Закриті тендери" за посиланням:</t>
  </si>
  <si>
    <t>3. Склад та вимоги до оформлення пропозиції Учасника</t>
  </si>
  <si>
    <t>Склад пропозиції Учасника:</t>
  </si>
  <si>
    <t>Досвід роботи за напрямом предмету закупівлі, років</t>
  </si>
  <si>
    <t>•  Сканкопія комерційної пропозиції у форматі Додатку 1, що завірена підписом керівника та печаткою;</t>
  </si>
  <si>
    <t>Пропозиція Учасника подається в електронному вигляді на адресу:</t>
  </si>
  <si>
    <t>Платник ПДВ- так, ні</t>
  </si>
  <si>
    <t>•  мінімальна вартість пропозиції.</t>
  </si>
  <si>
    <t>Будь-які питання стосовно закупівлі Учасник має направляти на адресу Тендерного комітету:</t>
  </si>
  <si>
    <t>Вказати основних клієнтів за напрямком даної закупівлі</t>
  </si>
  <si>
    <t>№</t>
  </si>
  <si>
    <t>Група Компаній ФОКСТРОТ</t>
  </si>
  <si>
    <t>Послуги провайдера тимчасового персоналу</t>
  </si>
  <si>
    <t>•  наявність актуальної бази працівників відповідної кваліфікації для забезпечення оперативного виконання заявок Замовника;</t>
  </si>
  <si>
    <t>Назва посади тимчасового персоналу</t>
  </si>
  <si>
    <t>Вантажник</t>
  </si>
  <si>
    <t>Стікерувальник</t>
  </si>
  <si>
    <t>Ціна послуги за годину
грн. з ПДВ</t>
  </si>
  <si>
    <t>Водій навантажувача</t>
  </si>
  <si>
    <t>Водій штабелера</t>
  </si>
  <si>
    <t>tender-GKF@foxtrot.kiev.ua</t>
  </si>
  <si>
    <t>Максимальна кількість тимчасового персоналу на одну робочу зміну</t>
  </si>
  <si>
    <t>Підрядник має надати персонал для виконання внутрішньо складських задач у складському приміщенні за адресою с. Чайки, вул. Олеся Гончара 18</t>
  </si>
  <si>
    <t>• Проект договору;</t>
  </si>
  <si>
    <t>• Офіційний лист про відповідність учасника кваліфікаційним критеріям Замовника;</t>
  </si>
  <si>
    <t>Комерційна пропозиція учасника має враховувати всі визначені законодавством податки та збори.</t>
  </si>
  <si>
    <t>1. Зареєстровані на території України, крім тих, кінцевим бенефіціаром яких є фізичні чи юридичні особи Російської Федерації чи Республіки Білорусь.</t>
  </si>
  <si>
    <t>Умови Договору мають відповідати акцептованій пропозиції Учасника.</t>
  </si>
  <si>
    <t>Комплектувальники ( відбір товару зі сканером)</t>
  </si>
  <si>
    <t>Розрахункова вартість за одну робочу зміну, грн з ПДВ</t>
  </si>
  <si>
    <r>
      <t xml:space="preserve">Замовник не пізніше 15:00 подає заявку Провайдеру на тимчасовий персонал, що має вийти на роботу на наступний день. </t>
    </r>
    <r>
      <rPr>
        <i/>
        <sz val="10"/>
        <rFont val="Arial"/>
        <family val="2"/>
        <charset val="204"/>
      </rPr>
      <t>Підтвердити</t>
    </r>
  </si>
  <si>
    <r>
      <t xml:space="preserve">Провайдер має забезпечувати дотримання графіку роботи тимчасового персоналу. </t>
    </r>
    <r>
      <rPr>
        <i/>
        <sz val="10"/>
        <rFont val="Arial"/>
        <family val="2"/>
        <charset val="204"/>
      </rPr>
      <t>Підтвердити</t>
    </r>
  </si>
  <si>
    <r>
      <t xml:space="preserve">Графік роботи тимчасового персоналу: позмінно з 8:00 до 20:00 та з 11:00 до 20:00 з врахуванням обідньої перерви. Оплата відповідно до відпрацьованого часу. Інколи можлива робота до 22:00 . </t>
    </r>
    <r>
      <rPr>
        <i/>
        <sz val="10"/>
        <rFont val="Arial"/>
        <family val="2"/>
        <charset val="204"/>
      </rPr>
      <t>Підтвердити</t>
    </r>
  </si>
  <si>
    <r>
      <t xml:space="preserve">Адреса виконання робіт: Київська обл., с. Чайка , вул. Олеся Гончара 18, логістичний комплекс . Категорії складів - Класс А. </t>
    </r>
    <r>
      <rPr>
        <i/>
        <sz val="10"/>
        <color theme="1"/>
        <rFont val="Arial"/>
        <family val="2"/>
        <charset val="204"/>
      </rPr>
      <t>Підтвердити</t>
    </r>
  </si>
  <si>
    <r>
      <t xml:space="preserve">В разі пошкодження або крадіжки ТМЦ Замовника персоналом Провайдера, Провайдер компенсує дані збитки. </t>
    </r>
    <r>
      <rPr>
        <i/>
        <sz val="10"/>
        <rFont val="Arial"/>
        <family val="2"/>
        <charset val="204"/>
      </rPr>
      <t>Підтвердити</t>
    </r>
  </si>
  <si>
    <r>
      <t xml:space="preserve">Кожен працівник повинен мати медичну довідку, яка засвідчує його працездатність та проходження обстежень (в тому числі проходження флюорографії). </t>
    </r>
    <r>
      <rPr>
        <i/>
        <sz val="10"/>
        <rFont val="Arial"/>
        <family val="2"/>
        <charset val="204"/>
      </rPr>
      <t>Підтвердити</t>
    </r>
  </si>
  <si>
    <r>
      <rPr>
        <b/>
        <sz val="10"/>
        <rFont val="Arial"/>
        <family val="2"/>
        <charset val="204"/>
      </rPr>
      <t>Стікерувальник</t>
    </r>
    <r>
      <rPr>
        <sz val="10"/>
        <rFont val="Arial"/>
        <family val="2"/>
        <charset val="204"/>
      </rPr>
      <t>. Підтвердити наявність досвіду роботи зі скляним посудом</t>
    </r>
  </si>
  <si>
    <r>
      <rPr>
        <b/>
        <sz val="10"/>
        <rFont val="Arial"/>
        <family val="2"/>
        <charset val="204"/>
      </rPr>
      <t>Вантажник.</t>
    </r>
    <r>
      <rPr>
        <sz val="10"/>
        <rFont val="Arial"/>
        <family val="2"/>
        <charset val="204"/>
      </rPr>
      <t xml:space="preserve"> Підтвердити наявність досвіду в навантаженні-розвантаженні побутової техніки. </t>
    </r>
    <r>
      <rPr>
        <i/>
        <sz val="10"/>
        <rFont val="Arial"/>
        <family val="2"/>
        <charset val="204"/>
      </rPr>
      <t>Підтвердити</t>
    </r>
  </si>
  <si>
    <r>
      <rPr>
        <b/>
        <sz val="10"/>
        <rFont val="Arial"/>
        <family val="2"/>
        <charset val="204"/>
      </rPr>
      <t>Комплектувальник</t>
    </r>
    <r>
      <rPr>
        <sz val="10"/>
        <rFont val="Arial"/>
        <family val="2"/>
        <charset val="204"/>
      </rPr>
      <t xml:space="preserve">. Підтвердити наявність досвіду роботи у відборі товару зі сканером. </t>
    </r>
    <r>
      <rPr>
        <i/>
        <sz val="10"/>
        <rFont val="Arial"/>
        <family val="2"/>
        <charset val="204"/>
      </rPr>
      <t>Підтвердити</t>
    </r>
  </si>
  <si>
    <r>
      <rPr>
        <b/>
        <sz val="10"/>
        <rFont val="Arial"/>
        <family val="2"/>
        <charset val="204"/>
      </rPr>
      <t>Водій навантажувача.</t>
    </r>
    <r>
      <rPr>
        <sz val="10"/>
        <rFont val="Arial"/>
        <family val="2"/>
        <charset val="204"/>
      </rPr>
      <t xml:space="preserve"> Підтвердити наявність досвіду роботи на електронавантажувачі та наявність відповідного посвідчення. </t>
    </r>
    <r>
      <rPr>
        <i/>
        <sz val="10"/>
        <rFont val="Arial"/>
        <family val="2"/>
        <charset val="204"/>
      </rPr>
      <t>Підтвердити</t>
    </r>
  </si>
  <si>
    <r>
      <rPr>
        <b/>
        <sz val="10"/>
        <rFont val="Arial"/>
        <family val="2"/>
        <charset val="204"/>
      </rPr>
      <t>Водій штабелера</t>
    </r>
    <r>
      <rPr>
        <sz val="10"/>
        <rFont val="Arial"/>
        <family val="2"/>
        <charset val="204"/>
      </rPr>
      <t xml:space="preserve">. Підтвердити наявність досвіду роботи на штабелері та наявність відповідного посвідчення. </t>
    </r>
    <r>
      <rPr>
        <i/>
        <sz val="10"/>
        <rFont val="Arial"/>
        <family val="2"/>
        <charset val="204"/>
      </rPr>
      <t>Підтвердити</t>
    </r>
  </si>
  <si>
    <r>
      <t xml:space="preserve">Провайдер має надавати звіти Замовнику про об’єм виконаної роботи в розрізі: період/посада/відпрацьований час. </t>
    </r>
    <r>
      <rPr>
        <i/>
        <sz val="10"/>
        <rFont val="Arial"/>
        <family val="2"/>
        <charset val="204"/>
      </rPr>
      <t>Підтвердити</t>
    </r>
  </si>
  <si>
    <r>
      <t xml:space="preserve">Умови оплати: безготівкова оплата виконується щомісяця за фактично відпрацьований час протягом 5 банківських днів після надання Підрядником всіх бухгалтерських документів (акт виконаних робіт, зареєстрована податкова накладна). </t>
    </r>
    <r>
      <rPr>
        <i/>
        <sz val="10"/>
        <color theme="1"/>
        <rFont val="Arial"/>
        <family val="2"/>
        <charset val="204"/>
      </rPr>
      <t>Підтвердити</t>
    </r>
  </si>
  <si>
    <r>
      <t xml:space="preserve">Тендерна пропозиція має бути зафіксована в гривнях до повного виконання зобов'язань по Договору. </t>
    </r>
    <r>
      <rPr>
        <i/>
        <sz val="10"/>
        <rFont val="Arial"/>
        <family val="2"/>
        <charset val="204"/>
      </rPr>
      <t>Підтвердити</t>
    </r>
  </si>
  <si>
    <t>tender-1169@foxtrot.ua</t>
  </si>
  <si>
    <t>• успішні проєкти з забезпеченням тимчасовим персоналом;</t>
  </si>
  <si>
    <t xml:space="preserve">  2. Мають кваліфікований персонал.</t>
  </si>
  <si>
    <t xml:space="preserve">  3. Мають досвід виконання аналогічних договорів, і можуть документально підтвердити успішні проекти із забезпеченням тимчасовим персоналом.</t>
  </si>
  <si>
    <r>
      <rPr>
        <sz val="10"/>
        <rFont val="Arial"/>
        <family val="2"/>
        <charset val="204"/>
      </rPr>
      <t xml:space="preserve">Запит комерційної пропозиції, детальна інформація та вимоги щодо предмету закупівлі надані в </t>
    </r>
    <r>
      <rPr>
        <u/>
        <sz val="10"/>
        <color theme="10"/>
        <rFont val="Arial"/>
        <family val="2"/>
        <charset val="204"/>
      </rPr>
      <t>Додатку 1</t>
    </r>
    <r>
      <rPr>
        <sz val="10"/>
        <rFont val="Arial"/>
        <family val="2"/>
        <charset val="204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</si>
</sst>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64" formatCode="_-* #,##0.00_р_._-;\-* #,##0.00_р_._-;_-* &quot;-&quot;??_р_._-;_-@_-"/>
    <numFmt numFmtId="165" formatCode="[$-FC22]d\ mmmm\ yyyy&quot; р.&quot;;@"/>
    <numFmt numFmtId="166" formatCode="[&lt;=9999999]0##\-##\-##;\(0##\)\ ###\-##\-##"/>
    <numFmt numFmtId="167" formatCode="#,##0_ ;[Red]\-#,##0\ "/>
    <numFmt numFmtId="168" formatCode="_-* #,##0\ _г_р_н_._-;\-* #,##0\ _г_р_н_._-;_-* &quot;-&quot;\ _г_р_н_._-;_-@_-"/>
    <numFmt numFmtId="169" formatCode="_-* #,##0.00\ _г_р_н_._-;\-* #,##0.00\ _г_р_н_._-;_-* &quot;-&quot;??\ _г_р_н_._-;_-@_-"/>
    <numFmt numFmtId="170" formatCode="_-* #,##0\ &quot;грн.&quot;_-;\-* #,##0\ &quot;грн.&quot;_-;_-* &quot;-&quot;\ &quot;грн.&quot;_-;_-@_-"/>
    <numFmt numFmtId="171" formatCode="_-* #,##0.00\ &quot;грн.&quot;_-;\-* #,##0.00\ &quot;грн.&quot;_-;_-* &quot;-&quot;??\ &quot;грн.&quot;_-;_-@_-"/>
    <numFmt numFmtId="172" formatCode="#,##0;[Red]\-#,##0;;&quot;Error: Entry must be a number&quot;"/>
    <numFmt numFmtId="173" formatCode="#,##0;\(#,##0\)"/>
    <numFmt numFmtId="174" formatCode="[=0]\ &quot;0%&quot;;;0.00%"/>
    <numFmt numFmtId="175" formatCode="[=0]&quot; 0%&quot;;[&lt;0]General;0.00%"/>
    <numFmt numFmtId="176" formatCode="#,##0;\-#,##0;;&quot;Agency Cost&quot;"/>
    <numFmt numFmtId="177" formatCode="[=0]\ &quot;0.000&quot;;;0.000"/>
    <numFmt numFmtId="178" formatCode="[=0]&quot; 0.000&quot;;[&lt;0]General;0.000"/>
    <numFmt numFmtId="179" formatCode="_-* #,##0.00&quot;р.&quot;_-;\-* #,##0.00&quot;р.&quot;_-;_-* \-??&quot;р.&quot;_-;_-@_-"/>
    <numFmt numFmtId="180" formatCode="_-* #,##0_р_._-;\-* #,##0_р_._-;_-* &quot;-&quot;??_р_._-;_-@_-"/>
    <numFmt numFmtId="181" formatCode="#,##0.0000"/>
    <numFmt numFmtId="182" formatCode="[$-419]d\ mmm\ yy;@"/>
  </numFmts>
  <fonts count="32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Pragmatica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u/>
      <sz val="10"/>
      <color indexed="36"/>
      <name val="Arial"/>
      <family val="2"/>
    </font>
    <font>
      <b/>
      <sz val="16"/>
      <name val="Helv"/>
    </font>
    <font>
      <b/>
      <sz val="16"/>
      <name val="Arial"/>
      <family val="2"/>
      <charset val="204"/>
    </font>
    <font>
      <u/>
      <sz val="10"/>
      <color indexed="12"/>
      <name val="Arial Cyr"/>
      <charset val="204"/>
    </font>
    <font>
      <sz val="11"/>
      <name val="UkrainianJournal"/>
      <charset val="204"/>
    </font>
    <font>
      <sz val="8"/>
      <name val="Helv"/>
    </font>
    <font>
      <sz val="8"/>
      <name val="Arial"/>
      <family val="2"/>
      <charset val="204"/>
    </font>
    <font>
      <sz val="10"/>
      <name val="Arial"/>
      <family val="2"/>
    </font>
    <font>
      <sz val="10"/>
      <name val="MS Sans Serif"/>
      <family val="2"/>
      <charset val="204"/>
    </font>
    <font>
      <b/>
      <sz val="10"/>
      <name val="Helv"/>
    </font>
    <font>
      <b/>
      <sz val="10"/>
      <name val="Arial"/>
      <family val="2"/>
      <charset val="204"/>
    </font>
    <font>
      <b/>
      <sz val="8"/>
      <name val="TypeTimes"/>
      <charset val="204"/>
    </font>
    <font>
      <sz val="12"/>
      <name val="Times New Roman Cyr"/>
      <family val="1"/>
      <charset val="204"/>
    </font>
    <font>
      <sz val="10"/>
      <name val="NewtonCTT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7030A0"/>
      <name val="Arial"/>
      <family val="2"/>
      <charset val="204"/>
    </font>
    <font>
      <u/>
      <sz val="10"/>
      <color theme="10"/>
      <name val="Arial"/>
      <family val="2"/>
      <charset val="204"/>
    </font>
    <font>
      <i/>
      <sz val="10"/>
      <color theme="1"/>
      <name val="Arial"/>
      <family val="2"/>
      <charset val="204"/>
    </font>
    <font>
      <sz val="8"/>
      <color rgb="FFC00000"/>
      <name val="Arial"/>
      <family val="2"/>
      <charset val="204"/>
    </font>
    <font>
      <i/>
      <sz val="10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15"/>
      </patternFill>
    </fill>
    <fill>
      <patternFill patternType="solid">
        <fgColor indexed="9"/>
        <bgColor indexed="26"/>
      </patternFill>
    </fill>
    <fill>
      <patternFill patternType="mediumGray">
        <fgColor indexed="9"/>
        <bgColor indexed="11"/>
      </patternFill>
    </fill>
    <fill>
      <patternFill patternType="solid">
        <fgColor indexed="44"/>
        <bgColor indexed="22"/>
      </patternFill>
    </fill>
    <fill>
      <patternFill patternType="gray0625">
        <fgColor indexed="9"/>
        <bgColor indexed="13"/>
      </patternFill>
    </fill>
    <fill>
      <patternFill patternType="solid">
        <fgColor indexed="34"/>
        <bgColor indexed="13"/>
      </patternFill>
    </fill>
    <fill>
      <patternFill patternType="darkGray">
        <fgColor indexed="9"/>
        <bgColor indexed="13"/>
      </patternFill>
    </fill>
    <fill>
      <patternFill patternType="solid">
        <fgColor indexed="26"/>
        <bgColor indexed="43"/>
      </patternFill>
    </fill>
    <fill>
      <patternFill patternType="solid">
        <fgColor indexed="9"/>
        <bgColor indexed="13"/>
      </patternFill>
    </fill>
    <fill>
      <patternFill patternType="solid">
        <fgColor rgb="FFCCFFCC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hair">
        <color indexed="2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hair">
        <color indexed="11"/>
      </bottom>
      <diagonal/>
    </border>
    <border>
      <left/>
      <right/>
      <top/>
      <bottom style="hair">
        <color indexed="57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55">
    <xf numFmtId="0" fontId="0" fillId="0" borderId="0"/>
    <xf numFmtId="0" fontId="1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3" fillId="0" borderId="0"/>
    <xf numFmtId="0" fontId="4" fillId="0" borderId="0"/>
    <xf numFmtId="0" fontId="5" fillId="0" borderId="0"/>
    <xf numFmtId="0" fontId="6" fillId="0" borderId="0"/>
    <xf numFmtId="0" fontId="7" fillId="0" borderId="0"/>
    <xf numFmtId="164" fontId="2" fillId="0" borderId="0" applyFont="0" applyFill="0" applyBorder="0" applyAlignment="0" applyProtection="0"/>
    <xf numFmtId="0" fontId="8" fillId="0" borderId="0"/>
    <xf numFmtId="37" fontId="9" fillId="3" borderId="8">
      <protection hidden="1"/>
    </xf>
    <xf numFmtId="37" fontId="7" fillId="4" borderId="8">
      <protection hidden="1"/>
    </xf>
    <xf numFmtId="37" fontId="7" fillId="4" borderId="8">
      <protection hidden="1"/>
    </xf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37" fontId="9" fillId="5" borderId="0" applyNumberFormat="0" applyBorder="0" applyAlignment="0">
      <alignment horizontal="center"/>
      <protection hidden="1"/>
    </xf>
    <xf numFmtId="0" fontId="7" fillId="6" borderId="0" applyNumberFormat="0" applyBorder="0" applyAlignment="0">
      <protection hidden="1"/>
    </xf>
    <xf numFmtId="172" fontId="9" fillId="7" borderId="8">
      <alignment horizontal="right"/>
      <protection locked="0"/>
    </xf>
    <xf numFmtId="172" fontId="7" fillId="8" borderId="8">
      <alignment horizontal="right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 applyNumberFormat="0" applyFill="0" applyBorder="0" applyAlignment="0" applyProtection="0">
      <alignment vertical="top"/>
      <protection locked="0"/>
    </xf>
    <xf numFmtId="37" fontId="9" fillId="7" borderId="3" applyNumberFormat="0" applyBorder="0">
      <alignment horizontal="left"/>
      <protection locked="0"/>
    </xf>
    <xf numFmtId="0" fontId="7" fillId="8" borderId="0" applyNumberFormat="0" applyBorder="0">
      <alignment horizontal="left"/>
      <protection locked="0"/>
    </xf>
    <xf numFmtId="173" fontId="12" fillId="0" borderId="0">
      <alignment horizontal="left"/>
    </xf>
    <xf numFmtId="173" fontId="13" fillId="0" borderId="0">
      <alignment horizontal="left"/>
    </xf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/>
    <xf numFmtId="37" fontId="9" fillId="9" borderId="9">
      <alignment horizontal="center" vertical="center"/>
      <protection hidden="1"/>
    </xf>
    <xf numFmtId="37" fontId="7" fillId="10" borderId="9">
      <alignment horizontal="center" vertical="center"/>
      <protection hidden="1"/>
    </xf>
    <xf numFmtId="37" fontId="7" fillId="10" borderId="9">
      <alignment horizontal="center" vertical="center"/>
      <protection hidden="1"/>
    </xf>
    <xf numFmtId="174" fontId="16" fillId="9" borderId="8">
      <alignment horizontal="right"/>
      <protection locked="0"/>
    </xf>
    <xf numFmtId="175" fontId="17" fillId="10" borderId="8">
      <alignment horizontal="right"/>
      <protection locked="0"/>
    </xf>
    <xf numFmtId="37" fontId="16" fillId="3" borderId="8">
      <alignment vertical="center"/>
      <protection hidden="1"/>
    </xf>
    <xf numFmtId="37" fontId="17" fillId="4" borderId="8">
      <alignment vertical="center"/>
      <protection hidden="1"/>
    </xf>
    <xf numFmtId="37" fontId="17" fillId="4" borderId="8">
      <alignment vertical="center"/>
      <protection hidden="1"/>
    </xf>
    <xf numFmtId="38" fontId="9" fillId="0" borderId="10"/>
    <xf numFmtId="38" fontId="7" fillId="0" borderId="10"/>
    <xf numFmtId="38" fontId="7" fillId="0" borderId="10"/>
    <xf numFmtId="0" fontId="18" fillId="0" borderId="0"/>
    <xf numFmtId="37" fontId="9" fillId="9" borderId="9">
      <alignment vertical="center"/>
      <protection hidden="1"/>
    </xf>
    <xf numFmtId="37" fontId="7" fillId="10" borderId="9">
      <alignment vertical="center"/>
      <protection hidden="1"/>
    </xf>
    <xf numFmtId="37" fontId="7" fillId="10" borderId="9">
      <alignment vertical="center"/>
      <protection hidden="1"/>
    </xf>
    <xf numFmtId="176" fontId="9" fillId="3" borderId="8">
      <alignment horizontal="right"/>
      <protection hidden="1"/>
    </xf>
    <xf numFmtId="176" fontId="7" fillId="4" borderId="8">
      <alignment horizontal="right"/>
      <protection hidden="1"/>
    </xf>
    <xf numFmtId="176" fontId="9" fillId="7" borderId="8">
      <alignment horizontal="right"/>
      <protection locked="0"/>
    </xf>
    <xf numFmtId="176" fontId="7" fillId="8" borderId="8">
      <alignment horizontal="right"/>
      <protection locked="0"/>
    </xf>
    <xf numFmtId="38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0" fontId="9" fillId="0" borderId="0"/>
    <xf numFmtId="38" fontId="16" fillId="11" borderId="8">
      <alignment vertical="center"/>
      <protection locked="0"/>
    </xf>
    <xf numFmtId="38" fontId="17" fillId="4" borderId="8">
      <alignment vertical="center"/>
      <protection locked="0"/>
    </xf>
    <xf numFmtId="38" fontId="17" fillId="4" borderId="8">
      <alignment vertical="center"/>
      <protection locked="0"/>
    </xf>
    <xf numFmtId="39" fontId="16" fillId="0" borderId="11">
      <alignment horizontal="center" vertical="center"/>
      <protection hidden="1"/>
    </xf>
    <xf numFmtId="39" fontId="17" fillId="0" borderId="11">
      <alignment horizontal="center" vertical="center"/>
      <protection hidden="1"/>
    </xf>
    <xf numFmtId="39" fontId="17" fillId="0" borderId="11">
      <alignment horizontal="center" vertical="center"/>
      <protection hidden="1"/>
    </xf>
    <xf numFmtId="177" fontId="16" fillId="11" borderId="8">
      <alignment vertical="center"/>
      <protection locked="0"/>
    </xf>
    <xf numFmtId="178" fontId="17" fillId="4" borderId="8">
      <alignment vertical="center"/>
      <protection locked="0"/>
    </xf>
    <xf numFmtId="37" fontId="9" fillId="3" borderId="8">
      <alignment horizontal="center"/>
      <protection hidden="1"/>
    </xf>
    <xf numFmtId="37" fontId="7" fillId="4" borderId="8">
      <alignment horizontal="center"/>
      <protection hidden="1"/>
    </xf>
    <xf numFmtId="37" fontId="7" fillId="4" borderId="8">
      <alignment horizontal="center"/>
      <protection hidden="1"/>
    </xf>
    <xf numFmtId="38" fontId="9" fillId="0" borderId="12">
      <alignment vertical="center"/>
      <protection locked="0"/>
    </xf>
    <xf numFmtId="38" fontId="7" fillId="0" borderId="13">
      <alignment vertical="center"/>
      <protection locked="0"/>
    </xf>
    <xf numFmtId="38" fontId="7" fillId="0" borderId="13">
      <alignment vertical="center"/>
      <protection locked="0"/>
    </xf>
    <xf numFmtId="38" fontId="16" fillId="3" borderId="8">
      <alignment horizontal="center" vertical="center"/>
      <protection hidden="1"/>
    </xf>
    <xf numFmtId="38" fontId="17" fillId="4" borderId="8">
      <alignment horizontal="center" vertical="center"/>
      <protection hidden="1"/>
    </xf>
    <xf numFmtId="38" fontId="17" fillId="4" borderId="8">
      <alignment horizontal="center" vertical="center"/>
      <protection hidden="1"/>
    </xf>
    <xf numFmtId="38" fontId="20" fillId="3" borderId="14">
      <alignment vertical="center"/>
      <protection hidden="1"/>
    </xf>
    <xf numFmtId="38" fontId="21" fillId="4" borderId="14">
      <alignment vertical="center"/>
      <protection hidden="1"/>
    </xf>
    <xf numFmtId="38" fontId="21" fillId="4" borderId="14">
      <alignment vertical="center"/>
      <protection hidden="1"/>
    </xf>
    <xf numFmtId="179" fontId="7" fillId="0" borderId="0" applyFill="0" applyBorder="0" applyAlignment="0" applyProtection="0"/>
    <xf numFmtId="179" fontId="7" fillId="0" borderId="0" applyFill="0" applyBorder="0" applyAlignment="0" applyProtection="0"/>
    <xf numFmtId="179" fontId="7" fillId="0" borderId="0" applyFill="0" applyBorder="0" applyAlignment="0" applyProtection="0"/>
    <xf numFmtId="179" fontId="7" fillId="0" borderId="0" applyFill="0" applyBorder="0" applyAlignment="0" applyProtection="0"/>
    <xf numFmtId="0" fontId="22" fillId="0" borderId="0">
      <alignment horizontal="centerContinuous" vertical="center"/>
    </xf>
    <xf numFmtId="0" fontId="22" fillId="0" borderId="0">
      <alignment horizontal="center" vertical="center"/>
    </xf>
    <xf numFmtId="0" fontId="23" fillId="0" borderId="0"/>
    <xf numFmtId="0" fontId="10" fillId="0" borderId="0"/>
    <xf numFmtId="0" fontId="10" fillId="0" borderId="0"/>
    <xf numFmtId="0" fontId="7" fillId="0" borderId="0"/>
    <xf numFmtId="0" fontId="18" fillId="0" borderId="0"/>
    <xf numFmtId="0" fontId="18" fillId="0" borderId="0"/>
    <xf numFmtId="0" fontId="18" fillId="0" borderId="0"/>
    <xf numFmtId="0" fontId="4" fillId="0" borderId="0"/>
    <xf numFmtId="0" fontId="10" fillId="0" borderId="0"/>
    <xf numFmtId="0" fontId="18" fillId="0" borderId="0"/>
    <xf numFmtId="0" fontId="18" fillId="0" borderId="0"/>
    <xf numFmtId="0" fontId="18" fillId="0" borderId="0"/>
    <xf numFmtId="0" fontId="4" fillId="0" borderId="0"/>
    <xf numFmtId="0" fontId="18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0" fillId="0" borderId="0"/>
    <xf numFmtId="0" fontId="10" fillId="0" borderId="0"/>
    <xf numFmtId="0" fontId="6" fillId="0" borderId="0"/>
    <xf numFmtId="0" fontId="4" fillId="0" borderId="0"/>
    <xf numFmtId="0" fontId="5" fillId="0" borderId="0"/>
    <xf numFmtId="0" fontId="6" fillId="0" borderId="0"/>
    <xf numFmtId="0" fontId="5" fillId="0" borderId="0"/>
    <xf numFmtId="0" fontId="10" fillId="0" borderId="0"/>
    <xf numFmtId="0" fontId="6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38" fontId="19" fillId="0" borderId="0" applyFont="0" applyFill="0" applyBorder="0" applyAlignment="0" applyProtection="0"/>
    <xf numFmtId="3" fontId="24" fillId="0" borderId="2" applyFont="0" applyFill="0" applyBorder="0" applyAlignment="0" applyProtection="0">
      <alignment horizontal="center" vertical="center"/>
      <protection locked="0"/>
    </xf>
    <xf numFmtId="3" fontId="7" fillId="0" borderId="0" applyFill="0" applyBorder="0" applyAlignment="0" applyProtection="0"/>
    <xf numFmtId="40" fontId="19" fillId="0" borderId="0" applyFont="0" applyFill="0" applyBorder="0" applyAlignment="0" applyProtection="0"/>
    <xf numFmtId="0" fontId="16" fillId="0" borderId="2">
      <alignment horizontal="centerContinuous" vertical="center" wrapText="1"/>
    </xf>
    <xf numFmtId="0" fontId="17" fillId="0" borderId="11">
      <alignment horizontal="center" vertical="center" wrapText="1"/>
    </xf>
  </cellStyleXfs>
  <cellXfs count="87">
    <xf numFmtId="0" fontId="0" fillId="0" borderId="0" xfId="0"/>
    <xf numFmtId="0" fontId="25" fillId="0" borderId="0" xfId="0" applyFont="1" applyAlignment="1">
      <alignment vertical="center" wrapText="1"/>
    </xf>
    <xf numFmtId="0" fontId="25" fillId="0" borderId="0" xfId="0" applyFont="1" applyAlignment="1">
      <alignment vertical="center"/>
    </xf>
    <xf numFmtId="0" fontId="7" fillId="2" borderId="6" xfId="0" applyFont="1" applyFill="1" applyBorder="1" applyAlignment="1">
      <alignment vertical="center" wrapText="1"/>
    </xf>
    <xf numFmtId="49" fontId="25" fillId="0" borderId="2" xfId="2" applyNumberFormat="1" applyFont="1" applyFill="1" applyBorder="1" applyAlignment="1">
      <alignment horizontal="left" vertical="center" wrapText="1" indent="1"/>
    </xf>
    <xf numFmtId="0" fontId="7" fillId="2" borderId="6" xfId="0" applyFont="1" applyFill="1" applyBorder="1" applyAlignment="1">
      <alignment vertical="top" wrapText="1"/>
    </xf>
    <xf numFmtId="0" fontId="7" fillId="2" borderId="6" xfId="3" applyFont="1" applyFill="1" applyBorder="1" applyAlignment="1">
      <alignment horizontal="left" vertical="top" wrapText="1"/>
    </xf>
    <xf numFmtId="0" fontId="7" fillId="2" borderId="6" xfId="3" applyFont="1" applyFill="1" applyBorder="1" applyAlignment="1">
      <alignment horizontal="right" wrapText="1"/>
    </xf>
    <xf numFmtId="0" fontId="7" fillId="2" borderId="6" xfId="3" applyFont="1" applyFill="1" applyBorder="1" applyAlignment="1">
      <alignment horizontal="right" vertical="top" wrapText="1"/>
    </xf>
    <xf numFmtId="164" fontId="7" fillId="0" borderId="2" xfId="2" applyFont="1" applyFill="1" applyBorder="1" applyAlignment="1" applyProtection="1">
      <alignment horizontal="right" vertical="center" wrapText="1" indent="2"/>
      <protection locked="0"/>
    </xf>
    <xf numFmtId="0" fontId="7" fillId="2" borderId="0" xfId="0" applyFont="1" applyFill="1" applyAlignment="1">
      <alignment vertical="center" wrapText="1"/>
    </xf>
    <xf numFmtId="0" fontId="25" fillId="2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7" fillId="2" borderId="0" xfId="0" applyFont="1" applyFill="1" applyBorder="1" applyAlignment="1">
      <alignment horizontal="center" vertical="center" wrapText="1"/>
    </xf>
    <xf numFmtId="49" fontId="27" fillId="0" borderId="0" xfId="0" applyNumberFormat="1" applyFont="1" applyFill="1" applyBorder="1" applyAlignment="1" applyProtection="1">
      <alignment horizontal="center" vertical="center" wrapText="1"/>
    </xf>
    <xf numFmtId="182" fontId="27" fillId="0" borderId="1" xfId="0" applyNumberFormat="1" applyFont="1" applyFill="1" applyBorder="1" applyAlignment="1" applyProtection="1">
      <alignment horizontal="center" vertical="center" wrapText="1"/>
    </xf>
    <xf numFmtId="0" fontId="25" fillId="0" borderId="0" xfId="0" applyFont="1" applyBorder="1" applyAlignment="1">
      <alignment vertical="top"/>
    </xf>
    <xf numFmtId="0" fontId="25" fillId="0" borderId="5" xfId="0" applyFont="1" applyBorder="1" applyAlignment="1">
      <alignment horizontal="left" vertical="top" wrapText="1" indent="2"/>
    </xf>
    <xf numFmtId="0" fontId="7" fillId="0" borderId="5" xfId="0" applyFont="1" applyBorder="1" applyAlignment="1">
      <alignment horizontal="left" vertical="top" wrapText="1" indent="2"/>
    </xf>
    <xf numFmtId="0" fontId="25" fillId="0" borderId="3" xfId="0" applyFont="1" applyBorder="1" applyAlignment="1">
      <alignment horizontal="left" vertical="top" wrapText="1" indent="2"/>
    </xf>
    <xf numFmtId="0" fontId="25" fillId="0" borderId="2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 applyProtection="1">
      <alignment horizontal="left" vertical="center" wrapText="1"/>
    </xf>
    <xf numFmtId="0" fontId="25" fillId="0" borderId="5" xfId="0" applyFont="1" applyBorder="1" applyAlignment="1">
      <alignment horizontal="left" vertical="top" wrapText="1" indent="1"/>
    </xf>
    <xf numFmtId="0" fontId="7" fillId="2" borderId="21" xfId="0" applyFont="1" applyFill="1" applyBorder="1" applyAlignment="1">
      <alignment vertical="top" wrapText="1"/>
    </xf>
    <xf numFmtId="0" fontId="25" fillId="2" borderId="21" xfId="0" applyFont="1" applyFill="1" applyBorder="1" applyAlignment="1">
      <alignment horizontal="left" vertical="top" wrapText="1" indent="1"/>
    </xf>
    <xf numFmtId="0" fontId="25" fillId="2" borderId="21" xfId="0" applyFont="1" applyFill="1" applyBorder="1" applyAlignment="1">
      <alignment vertical="top" wrapText="1"/>
    </xf>
    <xf numFmtId="0" fontId="7" fillId="2" borderId="21" xfId="0" applyFont="1" applyFill="1" applyBorder="1" applyAlignment="1">
      <alignment horizontal="center" vertical="center"/>
    </xf>
    <xf numFmtId="0" fontId="25" fillId="2" borderId="21" xfId="0" applyFont="1" applyFill="1" applyBorder="1" applyAlignment="1">
      <alignment horizontal="left" vertical="center"/>
    </xf>
    <xf numFmtId="180" fontId="25" fillId="2" borderId="21" xfId="2" applyNumberFormat="1" applyFont="1" applyFill="1" applyBorder="1" applyAlignment="1">
      <alignment horizontal="right" vertical="center"/>
    </xf>
    <xf numFmtId="0" fontId="25" fillId="2" borderId="18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left" vertical="center"/>
    </xf>
    <xf numFmtId="0" fontId="25" fillId="2" borderId="17" xfId="0" applyFont="1" applyFill="1" applyBorder="1" applyAlignment="1">
      <alignment horizontal="left" vertical="center"/>
    </xf>
    <xf numFmtId="164" fontId="21" fillId="12" borderId="2" xfId="2" applyFont="1" applyFill="1" applyBorder="1" applyAlignment="1">
      <alignment horizontal="right" vertical="center" indent="4"/>
    </xf>
    <xf numFmtId="164" fontId="21" fillId="12" borderId="6" xfId="2" applyFont="1" applyFill="1" applyBorder="1" applyAlignment="1">
      <alignment horizontal="right" vertical="center"/>
    </xf>
    <xf numFmtId="164" fontId="21" fillId="12" borderId="7" xfId="2" applyFont="1" applyFill="1" applyBorder="1" applyAlignment="1">
      <alignment horizontal="right" vertical="center"/>
    </xf>
    <xf numFmtId="0" fontId="25" fillId="2" borderId="15" xfId="0" applyFont="1" applyFill="1" applyBorder="1" applyAlignment="1">
      <alignment vertical="center" wrapText="1"/>
    </xf>
    <xf numFmtId="0" fontId="25" fillId="2" borderId="7" xfId="0" applyFont="1" applyFill="1" applyBorder="1" applyAlignment="1">
      <alignment vertical="center" wrapText="1"/>
    </xf>
    <xf numFmtId="0" fontId="7" fillId="2" borderId="15" xfId="0" applyFont="1" applyFill="1" applyBorder="1" applyAlignment="1">
      <alignment vertical="top" wrapText="1"/>
    </xf>
    <xf numFmtId="0" fontId="7" fillId="2" borderId="7" xfId="0" applyFont="1" applyFill="1" applyBorder="1" applyAlignment="1">
      <alignment vertical="top" wrapText="1"/>
    </xf>
    <xf numFmtId="0" fontId="25" fillId="2" borderId="19" xfId="0" applyFont="1" applyFill="1" applyBorder="1" applyAlignment="1">
      <alignment vertical="center" wrapText="1"/>
    </xf>
    <xf numFmtId="0" fontId="25" fillId="2" borderId="20" xfId="0" applyFont="1" applyFill="1" applyBorder="1" applyAlignment="1">
      <alignment vertical="center" wrapText="1"/>
    </xf>
    <xf numFmtId="0" fontId="25" fillId="2" borderId="15" xfId="0" applyFont="1" applyFill="1" applyBorder="1" applyAlignment="1">
      <alignment vertical="top" wrapText="1"/>
    </xf>
    <xf numFmtId="0" fontId="25" fillId="2" borderId="7" xfId="0" applyFont="1" applyFill="1" applyBorder="1" applyAlignment="1">
      <alignment vertical="top" wrapText="1"/>
    </xf>
    <xf numFmtId="0" fontId="7" fillId="2" borderId="15" xfId="0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horizontal="left" vertical="top" wrapText="1"/>
    </xf>
    <xf numFmtId="0" fontId="26" fillId="0" borderId="4" xfId="0" applyFont="1" applyBorder="1" applyAlignment="1">
      <alignment horizontal="left" vertical="top" wrapText="1" indent="1"/>
    </xf>
    <xf numFmtId="0" fontId="28" fillId="0" borderId="5" xfId="1" applyFont="1" applyBorder="1" applyAlignment="1">
      <alignment horizontal="left" vertical="top" wrapText="1" indent="1"/>
    </xf>
    <xf numFmtId="0" fontId="25" fillId="0" borderId="4" xfId="0" applyFont="1" applyFill="1" applyBorder="1" applyAlignment="1">
      <alignment horizontal="left" vertical="top" wrapText="1" indent="1"/>
    </xf>
    <xf numFmtId="0" fontId="28" fillId="0" borderId="5" xfId="1" applyFont="1" applyFill="1" applyBorder="1" applyAlignment="1">
      <alignment horizontal="left" vertical="top" wrapText="1" indent="1"/>
    </xf>
    <xf numFmtId="0" fontId="25" fillId="0" borderId="5" xfId="0" applyFont="1" applyFill="1" applyBorder="1" applyAlignment="1">
      <alignment horizontal="left" vertical="top" wrapText="1" indent="1"/>
    </xf>
    <xf numFmtId="0" fontId="25" fillId="2" borderId="5" xfId="0" applyFont="1" applyFill="1" applyBorder="1" applyAlignment="1">
      <alignment horizontal="left" vertical="top" wrapText="1" indent="1"/>
    </xf>
    <xf numFmtId="0" fontId="29" fillId="0" borderId="5" xfId="0" applyFont="1" applyFill="1" applyBorder="1" applyAlignment="1">
      <alignment horizontal="left" vertical="top" wrapText="1" indent="1"/>
    </xf>
    <xf numFmtId="0" fontId="7" fillId="0" borderId="3" xfId="0" applyFont="1" applyBorder="1" applyAlignment="1">
      <alignment horizontal="left" vertical="top" wrapText="1" indent="1"/>
    </xf>
    <xf numFmtId="0" fontId="25" fillId="0" borderId="4" xfId="0" applyFont="1" applyBorder="1" applyAlignment="1">
      <alignment horizontal="left" vertical="top" wrapText="1" indent="1"/>
    </xf>
    <xf numFmtId="0" fontId="7" fillId="0" borderId="4" xfId="0" applyFont="1" applyBorder="1" applyAlignment="1">
      <alignment horizontal="left" vertical="top" wrapText="1" indent="1"/>
    </xf>
    <xf numFmtId="0" fontId="25" fillId="0" borderId="2" xfId="0" applyFont="1" applyBorder="1" applyAlignment="1">
      <alignment horizontal="left" vertical="top" wrapText="1" indent="1"/>
    </xf>
    <xf numFmtId="0" fontId="28" fillId="0" borderId="3" xfId="1" applyFont="1" applyBorder="1" applyAlignment="1">
      <alignment horizontal="left" vertical="top" wrapText="1" indent="1"/>
    </xf>
    <xf numFmtId="0" fontId="25" fillId="0" borderId="0" xfId="0" applyFont="1" applyBorder="1" applyAlignment="1">
      <alignment horizontal="left" vertical="top" indent="1"/>
    </xf>
    <xf numFmtId="0" fontId="25" fillId="0" borderId="5" xfId="0" applyFont="1" applyFill="1" applyBorder="1" applyAlignment="1">
      <alignment horizontal="left" vertical="top" wrapText="1" indent="2"/>
    </xf>
    <xf numFmtId="0" fontId="7" fillId="2" borderId="5" xfId="0" applyFont="1" applyFill="1" applyBorder="1" applyAlignment="1">
      <alignment horizontal="left" vertical="top" wrapText="1" indent="2"/>
    </xf>
    <xf numFmtId="0" fontId="26" fillId="0" borderId="1" xfId="0" applyFont="1" applyBorder="1" applyAlignment="1">
      <alignment horizontal="left" vertical="top" indent="1"/>
    </xf>
    <xf numFmtId="0" fontId="26" fillId="0" borderId="4" xfId="0" applyFont="1" applyBorder="1" applyAlignment="1">
      <alignment horizontal="left" vertical="top" wrapText="1" indent="1"/>
    </xf>
    <xf numFmtId="0" fontId="26" fillId="0" borderId="5" xfId="0" applyFont="1" applyBorder="1" applyAlignment="1">
      <alignment horizontal="left" vertical="top" wrapText="1" indent="1"/>
    </xf>
    <xf numFmtId="0" fontId="26" fillId="0" borderId="3" xfId="0" applyFont="1" applyBorder="1" applyAlignment="1">
      <alignment horizontal="left" vertical="top" wrapText="1" indent="1"/>
    </xf>
    <xf numFmtId="0" fontId="26" fillId="0" borderId="4" xfId="0" applyFont="1" applyFill="1" applyBorder="1" applyAlignment="1">
      <alignment horizontal="left" vertical="top" wrapText="1" indent="1"/>
    </xf>
    <xf numFmtId="0" fontId="26" fillId="0" borderId="5" xfId="0" applyFont="1" applyFill="1" applyBorder="1" applyAlignment="1">
      <alignment horizontal="left" vertical="top" wrapText="1" indent="1"/>
    </xf>
    <xf numFmtId="0" fontId="26" fillId="0" borderId="2" xfId="0" applyFont="1" applyBorder="1" applyAlignment="1">
      <alignment horizontal="left" vertical="top" wrapText="1" indent="1"/>
    </xf>
    <xf numFmtId="0" fontId="26" fillId="0" borderId="3" xfId="0" applyFont="1" applyFill="1" applyBorder="1" applyAlignment="1">
      <alignment horizontal="left" vertical="top" wrapText="1" indent="1"/>
    </xf>
    <xf numFmtId="0" fontId="21" fillId="0" borderId="4" xfId="0" applyFont="1" applyFill="1" applyBorder="1" applyAlignment="1">
      <alignment horizontal="left" vertical="top" wrapText="1" indent="1"/>
    </xf>
    <xf numFmtId="0" fontId="28" fillId="2" borderId="5" xfId="1" applyFont="1" applyFill="1" applyBorder="1" applyAlignment="1">
      <alignment horizontal="left" vertical="top" wrapText="1" indent="1"/>
    </xf>
    <xf numFmtId="165" fontId="21" fillId="0" borderId="4" xfId="0" applyNumberFormat="1" applyFont="1" applyFill="1" applyBorder="1" applyAlignment="1">
      <alignment horizontal="left" vertical="top" wrapText="1" indent="1"/>
    </xf>
    <xf numFmtId="0" fontId="7" fillId="2" borderId="3" xfId="0" applyFont="1" applyFill="1" applyBorder="1" applyAlignment="1">
      <alignment horizontal="left" vertical="top" wrapText="1" indent="1"/>
    </xf>
    <xf numFmtId="49" fontId="25" fillId="0" borderId="2" xfId="0" applyNumberFormat="1" applyFont="1" applyFill="1" applyBorder="1" applyAlignment="1">
      <alignment horizontal="left" vertical="center" wrapText="1" indent="1"/>
    </xf>
    <xf numFmtId="166" fontId="25" fillId="0" borderId="2" xfId="0" applyNumberFormat="1" applyFont="1" applyFill="1" applyBorder="1" applyAlignment="1">
      <alignment horizontal="left" vertical="center" wrapText="1" indent="1"/>
    </xf>
    <xf numFmtId="49" fontId="25" fillId="0" borderId="2" xfId="1" applyNumberFormat="1" applyFont="1" applyFill="1" applyBorder="1" applyAlignment="1">
      <alignment horizontal="left" vertical="center" wrapText="1" indent="1"/>
    </xf>
    <xf numFmtId="167" fontId="25" fillId="0" borderId="2" xfId="2" applyNumberFormat="1" applyFont="1" applyFill="1" applyBorder="1" applyAlignment="1">
      <alignment horizontal="left" vertical="center" wrapText="1" indent="1"/>
    </xf>
    <xf numFmtId="167" fontId="25" fillId="0" borderId="2" xfId="2" applyNumberFormat="1" applyFont="1" applyFill="1" applyBorder="1" applyAlignment="1">
      <alignment horizontal="left" vertical="top" wrapText="1" indent="1"/>
    </xf>
    <xf numFmtId="49" fontId="25" fillId="0" borderId="2" xfId="0" applyNumberFormat="1" applyFont="1" applyFill="1" applyBorder="1" applyAlignment="1">
      <alignment horizontal="left" vertical="top" wrapText="1" indent="1"/>
    </xf>
    <xf numFmtId="181" fontId="25" fillId="0" borderId="2" xfId="0" applyNumberFormat="1" applyFont="1" applyFill="1" applyBorder="1" applyAlignment="1">
      <alignment horizontal="left" vertical="top" wrapText="1" indent="1"/>
    </xf>
    <xf numFmtId="0" fontId="26" fillId="2" borderId="0" xfId="0" applyFont="1" applyFill="1" applyBorder="1" applyAlignment="1">
      <alignment vertical="top"/>
    </xf>
    <xf numFmtId="0" fontId="26" fillId="2" borderId="0" xfId="0" applyFont="1" applyFill="1" applyBorder="1" applyAlignment="1">
      <alignment horizontal="left" vertical="top" indent="1"/>
    </xf>
    <xf numFmtId="0" fontId="30" fillId="0" borderId="0" xfId="0" applyFont="1" applyFill="1" applyBorder="1" applyAlignment="1" applyProtection="1">
      <alignment horizontal="left" vertical="center"/>
    </xf>
    <xf numFmtId="0" fontId="7" fillId="0" borderId="1" xfId="0" applyFont="1" applyBorder="1" applyAlignment="1">
      <alignment vertical="top"/>
    </xf>
    <xf numFmtId="0" fontId="27" fillId="2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indent="1"/>
    </xf>
    <xf numFmtId="0" fontId="7" fillId="2" borderId="16" xfId="0" quotePrefix="1" applyFont="1" applyFill="1" applyBorder="1" applyAlignment="1">
      <alignment horizontal="left" vertical="top" wrapText="1" indent="2"/>
    </xf>
  </cellXfs>
  <cellStyles count="155">
    <cellStyle name="2.Жирный" xfId="9" xr:uid="{00000000-0005-0000-0000-000000000000}"/>
    <cellStyle name="Calculation Cell" xfId="10" xr:uid="{00000000-0005-0000-0000-000001000000}"/>
    <cellStyle name="Calculation Cell 2" xfId="11" xr:uid="{00000000-0005-0000-0000-000002000000}"/>
    <cellStyle name="Calculation Cell 2 2" xfId="12" xr:uid="{00000000-0005-0000-0000-000003000000}"/>
    <cellStyle name="Comma [0]_Budget_адреска на Левобережке_12.08.05" xfId="13" xr:uid="{00000000-0005-0000-0000-000004000000}"/>
    <cellStyle name="Comma_Budget_адреска на Левобережке_12.08.05" xfId="14" xr:uid="{00000000-0005-0000-0000-000005000000}"/>
    <cellStyle name="Currency [0]_Budget_адреска на Левобережке_12.08.05" xfId="15" xr:uid="{00000000-0005-0000-0000-000006000000}"/>
    <cellStyle name="Currency_Budget_адреска на Левобережке_12.08.05" xfId="16" xr:uid="{00000000-0005-0000-0000-000007000000}"/>
    <cellStyle name="Double-Click cell" xfId="17" xr:uid="{00000000-0005-0000-0000-000008000000}"/>
    <cellStyle name="Double-Click cell 2" xfId="18" xr:uid="{00000000-0005-0000-0000-000009000000}"/>
    <cellStyle name="Entry cell" xfId="19" xr:uid="{00000000-0005-0000-0000-00000A000000}"/>
    <cellStyle name="Entry cell 2" xfId="20" xr:uid="{00000000-0005-0000-0000-00000B000000}"/>
    <cellStyle name="Excel Built-in Normal" xfId="21" xr:uid="{00000000-0005-0000-0000-00000C000000}"/>
    <cellStyle name="Excel Built-in Normal 1" xfId="22" xr:uid="{00000000-0005-0000-0000-00000D000000}"/>
    <cellStyle name="Excel Built-in Normal 1 2" xfId="23" xr:uid="{00000000-0005-0000-0000-00000E000000}"/>
    <cellStyle name="Excel Built-in Normal 1 2 2" xfId="24" xr:uid="{00000000-0005-0000-0000-00000F000000}"/>
    <cellStyle name="Excel Built-in Normal 1 3" xfId="25" xr:uid="{00000000-0005-0000-0000-000010000000}"/>
    <cellStyle name="Excel Built-in Normal 2" xfId="26" xr:uid="{00000000-0005-0000-0000-000011000000}"/>
    <cellStyle name="Excel Built-in Normal 2 2" xfId="27" xr:uid="{00000000-0005-0000-0000-000012000000}"/>
    <cellStyle name="Excel Built-in Normal 3" xfId="28" xr:uid="{00000000-0005-0000-0000-000013000000}"/>
    <cellStyle name="Followed Hyperlink_Copy of Levoberegka_PR_05.09.05" xfId="29" xr:uid="{00000000-0005-0000-0000-000014000000}"/>
    <cellStyle name="Front Sheet" xfId="30" xr:uid="{00000000-0005-0000-0000-000015000000}"/>
    <cellStyle name="Front Sheet 2" xfId="31" xr:uid="{00000000-0005-0000-0000-000016000000}"/>
    <cellStyle name="Heads" xfId="32" xr:uid="{00000000-0005-0000-0000-000017000000}"/>
    <cellStyle name="Heads 2" xfId="33" xr:uid="{00000000-0005-0000-0000-000018000000}"/>
    <cellStyle name="Hyperlink_! FINAL Total budget_BOARDS 3x6_FoxMart" xfId="34" xr:uid="{00000000-0005-0000-0000-000019000000}"/>
    <cellStyle name="Iau?iue_CHARPRIC" xfId="35" xr:uid="{00000000-0005-0000-0000-00001A000000}"/>
    <cellStyle name="Mark-up/W Days" xfId="36" xr:uid="{00000000-0005-0000-0000-00001B000000}"/>
    <cellStyle name="Mark-up/W Days 2" xfId="37" xr:uid="{00000000-0005-0000-0000-00001C000000}"/>
    <cellStyle name="Mark-up/W Days 2 2" xfId="38" xr:uid="{00000000-0005-0000-0000-00001D000000}"/>
    <cellStyle name="NIC % cell" xfId="39" xr:uid="{00000000-0005-0000-0000-00001E000000}"/>
    <cellStyle name="NIC % cell 2" xfId="40" xr:uid="{00000000-0005-0000-0000-00001F000000}"/>
    <cellStyle name="NIC Calculation Cell" xfId="41" xr:uid="{00000000-0005-0000-0000-000020000000}"/>
    <cellStyle name="NIC Calculation Cell 2" xfId="42" xr:uid="{00000000-0005-0000-0000-000021000000}"/>
    <cellStyle name="NIC Calculation Cell 2 2" xfId="43" xr:uid="{00000000-0005-0000-0000-000022000000}"/>
    <cellStyle name="Non-entry Cell" xfId="44" xr:uid="{00000000-0005-0000-0000-000023000000}"/>
    <cellStyle name="Non-entry Cell 2" xfId="45" xr:uid="{00000000-0005-0000-0000-000024000000}"/>
    <cellStyle name="Non-entry Cell 2 2" xfId="46" xr:uid="{00000000-0005-0000-0000-000025000000}"/>
    <cellStyle name="Normal_! FINAL Total budget_BOARDS 3x6_FoxMart" xfId="47" xr:uid="{00000000-0005-0000-0000-000026000000}"/>
    <cellStyle name="Optional cell" xfId="48" xr:uid="{00000000-0005-0000-0000-000027000000}"/>
    <cellStyle name="Optional cell 2" xfId="49" xr:uid="{00000000-0005-0000-0000-000028000000}"/>
    <cellStyle name="Optional cell 2 2" xfId="50" xr:uid="{00000000-0005-0000-0000-000029000000}"/>
    <cellStyle name="Orig Calc Cell" xfId="51" xr:uid="{00000000-0005-0000-0000-00002A000000}"/>
    <cellStyle name="Orig Calc Cell 2" xfId="52" xr:uid="{00000000-0005-0000-0000-00002B000000}"/>
    <cellStyle name="Orig Entry cell" xfId="53" xr:uid="{00000000-0005-0000-0000-00002C000000}"/>
    <cellStyle name="Orig Entry cell 2" xfId="54" xr:uid="{00000000-0005-0000-0000-00002D000000}"/>
    <cellStyle name="Ouny?e [0]_CHARPRIC" xfId="55" xr:uid="{00000000-0005-0000-0000-00002E000000}"/>
    <cellStyle name="Ouny?e_CHARPRIC" xfId="56" xr:uid="{00000000-0005-0000-0000-00002F000000}"/>
    <cellStyle name="Standard_Pst_98 Arbeitsmappe" xfId="57" xr:uid="{00000000-0005-0000-0000-000030000000}"/>
    <cellStyle name="Stock entry cell" xfId="58" xr:uid="{00000000-0005-0000-0000-000031000000}"/>
    <cellStyle name="Stock entry cell 2" xfId="59" xr:uid="{00000000-0005-0000-0000-000032000000}"/>
    <cellStyle name="Stock entry cell 2 2" xfId="60" xr:uid="{00000000-0005-0000-0000-000033000000}"/>
    <cellStyle name="Stock feet/metres" xfId="61" xr:uid="{00000000-0005-0000-0000-000034000000}"/>
    <cellStyle name="Stock feet/metres 2" xfId="62" xr:uid="{00000000-0005-0000-0000-000035000000}"/>
    <cellStyle name="Stock feet/metres 2 2" xfId="63" xr:uid="{00000000-0005-0000-0000-000036000000}"/>
    <cellStyle name="Stock rate entry cell" xfId="64" xr:uid="{00000000-0005-0000-0000-000037000000}"/>
    <cellStyle name="Stock rate entry cell 2" xfId="65" xr:uid="{00000000-0005-0000-0000-000038000000}"/>
    <cellStyle name="Text Calculation Cell" xfId="66" xr:uid="{00000000-0005-0000-0000-000039000000}"/>
    <cellStyle name="Text Calculation Cell 2" xfId="67" xr:uid="{00000000-0005-0000-0000-00003A000000}"/>
    <cellStyle name="Text Calculation Cell 2 2" xfId="68" xr:uid="{00000000-0005-0000-0000-00003B000000}"/>
    <cellStyle name="Text entry cell" xfId="69" xr:uid="{00000000-0005-0000-0000-00003C000000}"/>
    <cellStyle name="Text entry cell 2" xfId="70" xr:uid="{00000000-0005-0000-0000-00003D000000}"/>
    <cellStyle name="Text entry cell 2 2" xfId="71" xr:uid="{00000000-0005-0000-0000-00003E000000}"/>
    <cellStyle name="Text Unit Cell" xfId="72" xr:uid="{00000000-0005-0000-0000-00003F000000}"/>
    <cellStyle name="Text Unit Cell 2" xfId="73" xr:uid="{00000000-0005-0000-0000-000040000000}"/>
    <cellStyle name="Text Unit Cell 2 2" xfId="74" xr:uid="{00000000-0005-0000-0000-000041000000}"/>
    <cellStyle name="Total" xfId="75" xr:uid="{00000000-0005-0000-0000-000042000000}"/>
    <cellStyle name="Total 2" xfId="76" xr:uid="{00000000-0005-0000-0000-000043000000}"/>
    <cellStyle name="Total 2 2" xfId="77" xr:uid="{00000000-0005-0000-0000-000044000000}"/>
    <cellStyle name="Гіперпосилання" xfId="1" builtinId="8"/>
    <cellStyle name="Денежный 2" xfId="78" xr:uid="{00000000-0005-0000-0000-000046000000}"/>
    <cellStyle name="Денежный 3" xfId="79" xr:uid="{00000000-0005-0000-0000-000047000000}"/>
    <cellStyle name="Денежный 4" xfId="80" xr:uid="{00000000-0005-0000-0000-000048000000}"/>
    <cellStyle name="Денежный 5" xfId="81" xr:uid="{00000000-0005-0000-0000-000049000000}"/>
    <cellStyle name="Заголовок" xfId="82" xr:uid="{00000000-0005-0000-0000-00004A000000}"/>
    <cellStyle name="Заголовок 1 2" xfId="83" xr:uid="{00000000-0005-0000-0000-00004B000000}"/>
    <cellStyle name="Звичайний" xfId="0" builtinId="0"/>
    <cellStyle name="Личный" xfId="84" xr:uid="{00000000-0005-0000-0000-00004C000000}"/>
    <cellStyle name="Обычный 10" xfId="85" xr:uid="{00000000-0005-0000-0000-00004E000000}"/>
    <cellStyle name="Обычный 10 2" xfId="86" xr:uid="{00000000-0005-0000-0000-00004F000000}"/>
    <cellStyle name="Обычный 11" xfId="87" xr:uid="{00000000-0005-0000-0000-000050000000}"/>
    <cellStyle name="Обычный 12" xfId="88" xr:uid="{00000000-0005-0000-0000-000051000000}"/>
    <cellStyle name="Обычный 13" xfId="89" xr:uid="{00000000-0005-0000-0000-000052000000}"/>
    <cellStyle name="Обычный 14" xfId="90" xr:uid="{00000000-0005-0000-0000-000053000000}"/>
    <cellStyle name="Обычный 15" xfId="91" xr:uid="{00000000-0005-0000-0000-000054000000}"/>
    <cellStyle name="Обычный 15 2" xfId="92" xr:uid="{00000000-0005-0000-0000-000055000000}"/>
    <cellStyle name="Обычный 16" xfId="93" xr:uid="{00000000-0005-0000-0000-000056000000}"/>
    <cellStyle name="Обычный 17" xfId="94" xr:uid="{00000000-0005-0000-0000-000057000000}"/>
    <cellStyle name="Обычный 18" xfId="95" xr:uid="{00000000-0005-0000-0000-000058000000}"/>
    <cellStyle name="Обычный 19" xfId="96" xr:uid="{00000000-0005-0000-0000-000059000000}"/>
    <cellStyle name="Обычный 2" xfId="4" xr:uid="{00000000-0005-0000-0000-00005A000000}"/>
    <cellStyle name="Обычный 2 10" xfId="97" xr:uid="{00000000-0005-0000-0000-00005B000000}"/>
    <cellStyle name="Обычный 2 2" xfId="98" xr:uid="{00000000-0005-0000-0000-00005C000000}"/>
    <cellStyle name="Обычный 2 2 2" xfId="99" xr:uid="{00000000-0005-0000-0000-00005D000000}"/>
    <cellStyle name="Обычный 2 2 2 10" xfId="100" xr:uid="{00000000-0005-0000-0000-00005E000000}"/>
    <cellStyle name="Обычный 2 2 2 2" xfId="101" xr:uid="{00000000-0005-0000-0000-00005F000000}"/>
    <cellStyle name="Обычный 2 2 2 2 2" xfId="102" xr:uid="{00000000-0005-0000-0000-000060000000}"/>
    <cellStyle name="Обычный 2 2 2 2 2 2" xfId="103" xr:uid="{00000000-0005-0000-0000-000061000000}"/>
    <cellStyle name="Обычный 2 2 2 2 3" xfId="104" xr:uid="{00000000-0005-0000-0000-000062000000}"/>
    <cellStyle name="Обычный 2 2 2 2 4" xfId="105" xr:uid="{00000000-0005-0000-0000-000063000000}"/>
    <cellStyle name="Обычный 2 2 2 2 5" xfId="106" xr:uid="{00000000-0005-0000-0000-000064000000}"/>
    <cellStyle name="Обычный 2 2 2 2 6" xfId="107" xr:uid="{00000000-0005-0000-0000-000065000000}"/>
    <cellStyle name="Обычный 2 2 2 2 7" xfId="108" xr:uid="{00000000-0005-0000-0000-000066000000}"/>
    <cellStyle name="Обычный 2 2 2 3" xfId="109" xr:uid="{00000000-0005-0000-0000-000067000000}"/>
    <cellStyle name="Обычный 2 2 2 4" xfId="110" xr:uid="{00000000-0005-0000-0000-000068000000}"/>
    <cellStyle name="Обычный 2 2 2 5" xfId="111" xr:uid="{00000000-0005-0000-0000-000069000000}"/>
    <cellStyle name="Обычный 2 2 2 6" xfId="112" xr:uid="{00000000-0005-0000-0000-00006A000000}"/>
    <cellStyle name="Обычный 2 2 2 7" xfId="113" xr:uid="{00000000-0005-0000-0000-00006B000000}"/>
    <cellStyle name="Обычный 2 2 2 8" xfId="114" xr:uid="{00000000-0005-0000-0000-00006C000000}"/>
    <cellStyle name="Обычный 2 2 2 9" xfId="115" xr:uid="{00000000-0005-0000-0000-00006D000000}"/>
    <cellStyle name="Обычный 2 2 3" xfId="116" xr:uid="{00000000-0005-0000-0000-00006E000000}"/>
    <cellStyle name="Обычный 2 2 4" xfId="117" xr:uid="{00000000-0005-0000-0000-00006F000000}"/>
    <cellStyle name="Обычный 2 2 5" xfId="118" xr:uid="{00000000-0005-0000-0000-000070000000}"/>
    <cellStyle name="Обычный 2 2 6" xfId="119" xr:uid="{00000000-0005-0000-0000-000071000000}"/>
    <cellStyle name="Обычный 2 2 7" xfId="120" xr:uid="{00000000-0005-0000-0000-000072000000}"/>
    <cellStyle name="Обычный 2 3" xfId="121" xr:uid="{00000000-0005-0000-0000-000073000000}"/>
    <cellStyle name="Обычный 2 4" xfId="122" xr:uid="{00000000-0005-0000-0000-000074000000}"/>
    <cellStyle name="Обычный 2 5" xfId="123" xr:uid="{00000000-0005-0000-0000-000075000000}"/>
    <cellStyle name="Обычный 2 6" xfId="124" xr:uid="{00000000-0005-0000-0000-000076000000}"/>
    <cellStyle name="Обычный 2 7" xfId="125" xr:uid="{00000000-0005-0000-0000-000077000000}"/>
    <cellStyle name="Обычный 2 8" xfId="126" xr:uid="{00000000-0005-0000-0000-000078000000}"/>
    <cellStyle name="Обычный 2 9" xfId="127" xr:uid="{00000000-0005-0000-0000-000079000000}"/>
    <cellStyle name="Обычный 20" xfId="128" xr:uid="{00000000-0005-0000-0000-00007A000000}"/>
    <cellStyle name="Обычный 24" xfId="129" xr:uid="{00000000-0005-0000-0000-00007B000000}"/>
    <cellStyle name="Обычный 24 2" xfId="130" xr:uid="{00000000-0005-0000-0000-00007C000000}"/>
    <cellStyle name="Обычный 3" xfId="6" xr:uid="{00000000-0005-0000-0000-00007D000000}"/>
    <cellStyle name="Обычный 3 2" xfId="7" xr:uid="{00000000-0005-0000-0000-00007E000000}"/>
    <cellStyle name="Обычный 3 3" xfId="131" xr:uid="{00000000-0005-0000-0000-00007F000000}"/>
    <cellStyle name="Обычный 4" xfId="132" xr:uid="{00000000-0005-0000-0000-000080000000}"/>
    <cellStyle name="Обычный 4 2" xfId="133" xr:uid="{00000000-0005-0000-0000-000081000000}"/>
    <cellStyle name="Обычный 5" xfId="134" xr:uid="{00000000-0005-0000-0000-000082000000}"/>
    <cellStyle name="Обычный 5 2" xfId="135" xr:uid="{00000000-0005-0000-0000-000083000000}"/>
    <cellStyle name="Обычный 5 3" xfId="136" xr:uid="{00000000-0005-0000-0000-000084000000}"/>
    <cellStyle name="Обычный 5 4" xfId="137" xr:uid="{00000000-0005-0000-0000-000085000000}"/>
    <cellStyle name="Обычный 6" xfId="138" xr:uid="{00000000-0005-0000-0000-000086000000}"/>
    <cellStyle name="Обычный 6 13" xfId="139" xr:uid="{00000000-0005-0000-0000-000087000000}"/>
    <cellStyle name="Обычный 6 2" xfId="140" xr:uid="{00000000-0005-0000-0000-000088000000}"/>
    <cellStyle name="Обычный 6 2 2" xfId="141" xr:uid="{00000000-0005-0000-0000-000089000000}"/>
    <cellStyle name="Обычный 7" xfId="142" xr:uid="{00000000-0005-0000-0000-00008A000000}"/>
    <cellStyle name="Обычный 7 2" xfId="143" xr:uid="{00000000-0005-0000-0000-00008B000000}"/>
    <cellStyle name="Обычный 8" xfId="144" xr:uid="{00000000-0005-0000-0000-00008C000000}"/>
    <cellStyle name="Обычный 8 2" xfId="145" xr:uid="{00000000-0005-0000-0000-00008D000000}"/>
    <cellStyle name="Обычный 9" xfId="146" xr:uid="{00000000-0005-0000-0000-00008E000000}"/>
    <cellStyle name="Обычный 9 2" xfId="147" xr:uid="{00000000-0005-0000-0000-00008F000000}"/>
    <cellStyle name="Обычный_1.3. Шаблон спецификации" xfId="3" xr:uid="{00000000-0005-0000-0000-000090000000}"/>
    <cellStyle name="Стиль 1" xfId="5" xr:uid="{00000000-0005-0000-0000-000091000000}"/>
    <cellStyle name="Стиль 1 2" xfId="148" xr:uid="{00000000-0005-0000-0000-000092000000}"/>
    <cellStyle name="Тысячи [0]_CHARPRIC" xfId="149" xr:uid="{00000000-0005-0000-0000-000093000000}"/>
    <cellStyle name="Тысячи(0)" xfId="150" xr:uid="{00000000-0005-0000-0000-000094000000}"/>
    <cellStyle name="Тысячи(0) 2" xfId="151" xr:uid="{00000000-0005-0000-0000-000095000000}"/>
    <cellStyle name="Тысячи_CHARPRIC" xfId="152" xr:uid="{00000000-0005-0000-0000-000096000000}"/>
    <cellStyle name="Упаковка" xfId="153" xr:uid="{00000000-0005-0000-0000-000097000000}"/>
    <cellStyle name="Упаковка 2" xfId="154" xr:uid="{00000000-0005-0000-0000-000098000000}"/>
    <cellStyle name="Финансовый 2" xfId="8" xr:uid="{00000000-0005-0000-0000-00009A000000}"/>
    <cellStyle name="Фінансовий" xfId="2" builtinId="3"/>
  </cellStyles>
  <dxfs count="4">
    <dxf>
      <font>
        <color theme="0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</dxfs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ender-GKF@foxtrot.kiev.ua" TargetMode="External"/><Relationship Id="rId2" Type="http://schemas.openxmlformats.org/officeDocument/2006/relationships/hyperlink" Target="mailto:tender-1169@foxtrot.ua" TargetMode="External"/><Relationship Id="rId1" Type="http://schemas.openxmlformats.org/officeDocument/2006/relationships/hyperlink" Target="http://www.foxtrotgroup.com.ua/uk/tender.html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1"/>
  <sheetViews>
    <sheetView showGridLines="0" showZeros="0" tabSelected="1" defaultGridColor="0" colorId="22" zoomScaleNormal="100" workbookViewId="0">
      <pane ySplit="1" topLeftCell="A2" activePane="bottomLeft" state="frozen"/>
      <selection pane="bottomLeft" activeCell="B2" sqref="B2"/>
    </sheetView>
  </sheetViews>
  <sheetFormatPr defaultColWidth="9.140625" defaultRowHeight="12.75"/>
  <cols>
    <col min="1" max="1" width="29.7109375" style="58" customWidth="1"/>
    <col min="2" max="2" width="78.140625" style="58" customWidth="1"/>
    <col min="3" max="16355" width="9.140625" style="16"/>
    <col min="16356" max="16384" width="3.42578125" style="16" customWidth="1"/>
  </cols>
  <sheetData>
    <row r="1" spans="1:2" ht="12.75" customHeight="1">
      <c r="A1" s="61" t="s">
        <v>1</v>
      </c>
      <c r="B1" s="61"/>
    </row>
    <row r="2" spans="1:2">
      <c r="A2" s="62" t="s">
        <v>16</v>
      </c>
      <c r="B2" s="69" t="s">
        <v>53</v>
      </c>
    </row>
    <row r="3" spans="1:2" ht="25.5">
      <c r="A3" s="63"/>
      <c r="B3" s="51" t="s">
        <v>63</v>
      </c>
    </row>
    <row r="4" spans="1:2" ht="25.5">
      <c r="A4" s="63"/>
      <c r="B4" s="70" t="s">
        <v>89</v>
      </c>
    </row>
    <row r="5" spans="1:2">
      <c r="A5" s="62" t="s">
        <v>17</v>
      </c>
      <c r="B5" s="46" t="s">
        <v>52</v>
      </c>
    </row>
    <row r="6" spans="1:2" ht="25.5">
      <c r="A6" s="63"/>
      <c r="B6" s="22" t="s">
        <v>49</v>
      </c>
    </row>
    <row r="7" spans="1:2">
      <c r="A7" s="64"/>
      <c r="B7" s="47" t="s">
        <v>61</v>
      </c>
    </row>
    <row r="8" spans="1:2" ht="12.75" customHeight="1">
      <c r="A8" s="65" t="s">
        <v>42</v>
      </c>
      <c r="B8" s="48" t="s">
        <v>46</v>
      </c>
    </row>
    <row r="9" spans="1:2">
      <c r="A9" s="66"/>
      <c r="B9" s="49" t="s">
        <v>85</v>
      </c>
    </row>
    <row r="10" spans="1:2">
      <c r="A10" s="66"/>
      <c r="B10" s="50" t="s">
        <v>43</v>
      </c>
    </row>
    <row r="11" spans="1:2">
      <c r="A11" s="66"/>
      <c r="B11" s="59" t="s">
        <v>29</v>
      </c>
    </row>
    <row r="12" spans="1:2" ht="25.5">
      <c r="A12" s="66"/>
      <c r="B12" s="59" t="s">
        <v>45</v>
      </c>
    </row>
    <row r="13" spans="1:2">
      <c r="A13" s="66"/>
      <c r="B13" s="60" t="s">
        <v>64</v>
      </c>
    </row>
    <row r="14" spans="1:2">
      <c r="A14" s="66"/>
      <c r="B14" s="60" t="s">
        <v>65</v>
      </c>
    </row>
    <row r="15" spans="1:2" ht="25.5">
      <c r="A15" s="66"/>
      <c r="B15" s="51" t="s">
        <v>66</v>
      </c>
    </row>
    <row r="16" spans="1:2">
      <c r="A16" s="66"/>
      <c r="B16" s="52" t="s">
        <v>18</v>
      </c>
    </row>
    <row r="17" spans="1:2">
      <c r="A17" s="68"/>
      <c r="B17" s="52" t="s">
        <v>19</v>
      </c>
    </row>
    <row r="18" spans="1:2">
      <c r="A18" s="62" t="s">
        <v>32</v>
      </c>
      <c r="B18" s="71">
        <v>45762</v>
      </c>
    </row>
    <row r="19" spans="1:2">
      <c r="A19" s="63"/>
      <c r="B19" s="22" t="s">
        <v>15</v>
      </c>
    </row>
    <row r="20" spans="1:2" ht="38.25">
      <c r="A20" s="64"/>
      <c r="B20" s="53" t="s">
        <v>13</v>
      </c>
    </row>
    <row r="21" spans="1:2" ht="25.5">
      <c r="A21" s="62" t="s">
        <v>31</v>
      </c>
      <c r="B21" s="54" t="s">
        <v>0</v>
      </c>
    </row>
    <row r="22" spans="1:2" ht="25.5">
      <c r="A22" s="63"/>
      <c r="B22" s="17" t="s">
        <v>67</v>
      </c>
    </row>
    <row r="23" spans="1:2">
      <c r="A23" s="63"/>
      <c r="B23" s="51" t="s">
        <v>87</v>
      </c>
    </row>
    <row r="24" spans="1:2" ht="25.5">
      <c r="A24" s="64"/>
      <c r="B24" s="72" t="s">
        <v>88</v>
      </c>
    </row>
    <row r="25" spans="1:2">
      <c r="A25" s="62" t="s">
        <v>33</v>
      </c>
      <c r="B25" s="55" t="s">
        <v>30</v>
      </c>
    </row>
    <row r="26" spans="1:2">
      <c r="A26" s="63"/>
      <c r="B26" s="18" t="s">
        <v>40</v>
      </c>
    </row>
    <row r="27" spans="1:2">
      <c r="A27" s="63"/>
      <c r="B27" s="86" t="s">
        <v>86</v>
      </c>
    </row>
    <row r="28" spans="1:2" ht="25.5">
      <c r="A28" s="63"/>
      <c r="B28" s="18" t="s">
        <v>54</v>
      </c>
    </row>
    <row r="29" spans="1:2">
      <c r="A29" s="64"/>
      <c r="B29" s="18" t="s">
        <v>48</v>
      </c>
    </row>
    <row r="30" spans="1:2" ht="38.25">
      <c r="A30" s="67" t="s">
        <v>34</v>
      </c>
      <c r="B30" s="56" t="s">
        <v>23</v>
      </c>
    </row>
    <row r="31" spans="1:2">
      <c r="A31" s="62" t="s">
        <v>35</v>
      </c>
      <c r="B31" s="54" t="s">
        <v>25</v>
      </c>
    </row>
    <row r="32" spans="1:2">
      <c r="A32" s="63"/>
      <c r="B32" s="17" t="s">
        <v>24</v>
      </c>
    </row>
    <row r="33" spans="1:2">
      <c r="A33" s="64"/>
      <c r="B33" s="17" t="s">
        <v>20</v>
      </c>
    </row>
    <row r="34" spans="1:2">
      <c r="A34" s="62" t="s">
        <v>36</v>
      </c>
      <c r="B34" s="54" t="s">
        <v>28</v>
      </c>
    </row>
    <row r="35" spans="1:2">
      <c r="A35" s="63"/>
      <c r="B35" s="17" t="s">
        <v>26</v>
      </c>
    </row>
    <row r="36" spans="1:2">
      <c r="A36" s="63"/>
      <c r="B36" s="17" t="s">
        <v>27</v>
      </c>
    </row>
    <row r="37" spans="1:2">
      <c r="A37" s="64"/>
      <c r="B37" s="19" t="s">
        <v>21</v>
      </c>
    </row>
    <row r="38" spans="1:2" ht="25.5">
      <c r="A38" s="46" t="s">
        <v>37</v>
      </c>
      <c r="B38" s="56" t="s">
        <v>22</v>
      </c>
    </row>
    <row r="39" spans="1:2" ht="25.5">
      <c r="A39" s="62" t="s">
        <v>38</v>
      </c>
      <c r="B39" s="22" t="s">
        <v>41</v>
      </c>
    </row>
    <row r="40" spans="1:2">
      <c r="A40" s="64"/>
      <c r="B40" s="57" t="s">
        <v>12</v>
      </c>
    </row>
    <row r="41" spans="1:2" ht="25.5">
      <c r="A41" s="67" t="s">
        <v>39</v>
      </c>
      <c r="B41" s="53" t="s">
        <v>68</v>
      </c>
    </row>
  </sheetData>
  <mergeCells count="9">
    <mergeCell ref="A2:A4"/>
    <mergeCell ref="A34:A37"/>
    <mergeCell ref="A39:A40"/>
    <mergeCell ref="A31:A33"/>
    <mergeCell ref="A5:A7"/>
    <mergeCell ref="A25:A29"/>
    <mergeCell ref="A18:A20"/>
    <mergeCell ref="A8:A17"/>
    <mergeCell ref="A21:A24"/>
  </mergeCells>
  <conditionalFormatting sqref="B18">
    <cfRule type="containsBlanks" dxfId="3" priority="2">
      <formula>LEN(TRIM(B18))=0</formula>
    </cfRule>
  </conditionalFormatting>
  <hyperlinks>
    <hyperlink ref="B40" r:id="rId1" xr:uid="{00000000-0004-0000-0000-000000000000}"/>
    <hyperlink ref="B9" r:id="rId2" xr:uid="{00000000-0004-0000-0000-000001000000}"/>
    <hyperlink ref="B7" r:id="rId3" display="tender-GKF@foxtrot.kiev.ua_x000a_" xr:uid="{00000000-0004-0000-0000-000002000000}"/>
    <hyperlink ref="B4" location="'Додаток 1'!A1" display="Перелік робіт по адмініструванню серверів наданий в Додатку 1." xr:uid="{84421F7A-6EDF-4140-8B56-B1661D2C3E1A}"/>
  </hyperlinks>
  <pageMargins left="0.27559055118110237" right="0.2" top="0.28000000000000003" bottom="0.42" header="0.19685039370078741" footer="0.19685039370078741"/>
  <pageSetup paperSize="9" fitToHeight="0" orientation="portrait" r:id="rId4"/>
  <headerFooter>
    <oddFooter>&amp;L&amp;"+,обычный"&amp;10&amp;K01+046Лист &amp;P з &amp;N листів&amp;R&amp;"+,обычный"&amp;10&amp;K01+048http://foxtrotgroup.com.ua/uk/tender.html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51"/>
  <sheetViews>
    <sheetView showGridLines="0" showZeros="0" defaultGridColor="0" colorId="22"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defaultRowHeight="12.75"/>
  <cols>
    <col min="1" max="1" width="2.28515625" style="10" customWidth="1"/>
    <col min="2" max="2" width="46.42578125" style="11" bestFit="1" customWidth="1"/>
    <col min="3" max="3" width="21.7109375" style="11" customWidth="1"/>
    <col min="4" max="4" width="38.42578125" style="12" customWidth="1"/>
    <col min="5" max="5" width="49" style="1" customWidth="1"/>
    <col min="6" max="16384" width="9.140625" style="1"/>
  </cols>
  <sheetData>
    <row r="1" spans="1:5">
      <c r="A1" s="81" t="str">
        <f>IF($D$3=0,"Додаток 1. Запит комерційної пропозиції на закупівлю","Комерційна пропозиція на закупівлю")</f>
        <v>Додаток 1. Запит комерційної пропозиції на закупівлю</v>
      </c>
      <c r="B1" s="80"/>
      <c r="C1" s="13" t="str">
        <f>IF($C$2&gt;1,"Кількість пропозицій","")</f>
        <v/>
      </c>
      <c r="D1" s="14" t="str">
        <f>IFERROR(_xlfn.RANK.AVG(D2,$D$2:$F$2,1),"")</f>
        <v/>
      </c>
      <c r="E1" s="82" t="str">
        <f>IF($D$3=0,"Змінювати форму запиту, додавати або видаляти стовбці чи рядки не можна.","")</f>
        <v>Змінювати форму запиту, додавати або видаляти стовбці чи рядки не можна.</v>
      </c>
    </row>
    <row r="2" spans="1:5" s="2" customFormat="1">
      <c r="A2" s="85" t="str">
        <f>Документація!$B$2</f>
        <v>Послуги провайдера тимчасового персоналу</v>
      </c>
      <c r="B2" s="83"/>
      <c r="C2" s="84">
        <f>IF(COUNTA($D$3:E$3)&gt;1,COUNTA($D$3:E$3),0)</f>
        <v>0</v>
      </c>
      <c r="D2" s="15"/>
      <c r="E2" s="21" t="str">
        <f>IF($D$3=0,"Поля для заповнення промарковано кольором.","")</f>
        <v>Поля для заповнення промарковано кольором.</v>
      </c>
    </row>
    <row r="3" spans="1:5" s="2" customFormat="1">
      <c r="A3" s="3"/>
      <c r="B3" s="36" t="s">
        <v>2</v>
      </c>
      <c r="C3" s="37"/>
      <c r="D3" s="73"/>
    </row>
    <row r="4" spans="1:5" s="2" customFormat="1" ht="12.75" customHeight="1">
      <c r="A4" s="3"/>
      <c r="B4" s="36" t="s">
        <v>44</v>
      </c>
      <c r="C4" s="37"/>
      <c r="D4" s="73"/>
    </row>
    <row r="5" spans="1:5" s="2" customFormat="1" ht="12.75" customHeight="1">
      <c r="A5" s="3"/>
      <c r="B5" s="36" t="s">
        <v>3</v>
      </c>
      <c r="C5" s="37"/>
      <c r="D5" s="73"/>
    </row>
    <row r="6" spans="1:5" s="2" customFormat="1" ht="12.75" customHeight="1">
      <c r="A6" s="3"/>
      <c r="B6" s="36" t="s">
        <v>4</v>
      </c>
      <c r="C6" s="37"/>
      <c r="D6" s="74"/>
    </row>
    <row r="7" spans="1:5" s="2" customFormat="1" ht="12.75" customHeight="1">
      <c r="A7" s="3"/>
      <c r="B7" s="36" t="s">
        <v>5</v>
      </c>
      <c r="C7" s="37"/>
      <c r="D7" s="73"/>
    </row>
    <row r="8" spans="1:5" s="2" customFormat="1" ht="12.75" customHeight="1">
      <c r="A8" s="3"/>
      <c r="B8" s="36" t="s">
        <v>6</v>
      </c>
      <c r="C8" s="37"/>
      <c r="D8" s="73"/>
    </row>
    <row r="9" spans="1:5" s="2" customFormat="1" ht="12.75" customHeight="1">
      <c r="A9" s="3"/>
      <c r="B9" s="36" t="s">
        <v>11</v>
      </c>
      <c r="C9" s="37"/>
      <c r="D9" s="74"/>
    </row>
    <row r="10" spans="1:5" s="2" customFormat="1" ht="12.75" customHeight="1">
      <c r="A10" s="3"/>
      <c r="B10" s="36" t="s">
        <v>7</v>
      </c>
      <c r="C10" s="37"/>
      <c r="D10" s="73"/>
    </row>
    <row r="11" spans="1:5" s="2" customFormat="1" ht="12.75" customHeight="1">
      <c r="A11" s="3"/>
      <c r="B11" s="36" t="s">
        <v>8</v>
      </c>
      <c r="C11" s="37"/>
      <c r="D11" s="74"/>
    </row>
    <row r="12" spans="1:5" s="2" customFormat="1" ht="12.75" customHeight="1">
      <c r="A12" s="3"/>
      <c r="B12" s="36" t="s">
        <v>9</v>
      </c>
      <c r="C12" s="37"/>
      <c r="D12" s="75"/>
    </row>
    <row r="13" spans="1:5" s="2" customFormat="1" ht="12.75" customHeight="1">
      <c r="A13" s="3"/>
      <c r="B13" s="36" t="s">
        <v>14</v>
      </c>
      <c r="C13" s="37"/>
      <c r="D13" s="76"/>
    </row>
    <row r="14" spans="1:5" s="2" customFormat="1" ht="12.75" customHeight="1">
      <c r="A14" s="3"/>
      <c r="B14" s="36" t="s">
        <v>47</v>
      </c>
      <c r="C14" s="37"/>
      <c r="D14" s="76"/>
    </row>
    <row r="15" spans="1:5" s="2" customFormat="1" ht="12.75" customHeight="1">
      <c r="A15" s="3"/>
      <c r="B15" s="36" t="s">
        <v>10</v>
      </c>
      <c r="C15" s="37"/>
      <c r="D15" s="4"/>
    </row>
    <row r="16" spans="1:5" s="2" customFormat="1" ht="12.75" customHeight="1">
      <c r="A16" s="5"/>
      <c r="B16" s="42" t="s">
        <v>50</v>
      </c>
      <c r="C16" s="43"/>
      <c r="D16" s="77"/>
    </row>
    <row r="17" spans="1:4" s="2" customFormat="1" ht="25.5" customHeight="1">
      <c r="A17" s="5"/>
      <c r="B17" s="38" t="s">
        <v>71</v>
      </c>
      <c r="C17" s="39"/>
      <c r="D17" s="77"/>
    </row>
    <row r="18" spans="1:4" s="2" customFormat="1" ht="25.5" customHeight="1">
      <c r="A18" s="3"/>
      <c r="B18" s="38" t="s">
        <v>72</v>
      </c>
      <c r="C18" s="39"/>
      <c r="D18" s="77"/>
    </row>
    <row r="19" spans="1:4" ht="38.25" customHeight="1">
      <c r="A19" s="6"/>
      <c r="B19" s="38" t="s">
        <v>73</v>
      </c>
      <c r="C19" s="39"/>
      <c r="D19" s="78"/>
    </row>
    <row r="20" spans="1:4" ht="25.5" customHeight="1">
      <c r="A20" s="6"/>
      <c r="B20" s="40" t="s">
        <v>74</v>
      </c>
      <c r="C20" s="41"/>
      <c r="D20" s="78"/>
    </row>
    <row r="21" spans="1:4" s="2" customFormat="1" ht="25.5" customHeight="1">
      <c r="A21" s="3"/>
      <c r="B21" s="38" t="s">
        <v>75</v>
      </c>
      <c r="C21" s="39"/>
      <c r="D21" s="77"/>
    </row>
    <row r="22" spans="1:4" s="2" customFormat="1" ht="38.25" customHeight="1">
      <c r="A22" s="5"/>
      <c r="B22" s="38" t="s">
        <v>76</v>
      </c>
      <c r="C22" s="39"/>
      <c r="D22" s="77"/>
    </row>
    <row r="23" spans="1:4" ht="25.5" customHeight="1">
      <c r="A23" s="6"/>
      <c r="B23" s="38" t="s">
        <v>78</v>
      </c>
      <c r="C23" s="39"/>
      <c r="D23" s="78"/>
    </row>
    <row r="24" spans="1:4">
      <c r="A24" s="6"/>
      <c r="B24" s="38" t="s">
        <v>77</v>
      </c>
      <c r="C24" s="39"/>
      <c r="D24" s="78"/>
    </row>
    <row r="25" spans="1:4" ht="25.5" customHeight="1">
      <c r="A25" s="6"/>
      <c r="B25" s="44" t="s">
        <v>79</v>
      </c>
      <c r="C25" s="45"/>
      <c r="D25" s="78"/>
    </row>
    <row r="26" spans="1:4" ht="26.25" customHeight="1">
      <c r="A26" s="6"/>
      <c r="B26" s="38" t="s">
        <v>80</v>
      </c>
      <c r="C26" s="39"/>
      <c r="D26" s="78"/>
    </row>
    <row r="27" spans="1:4" ht="25.5" customHeight="1">
      <c r="A27" s="6"/>
      <c r="B27" s="38" t="s">
        <v>81</v>
      </c>
      <c r="C27" s="39"/>
      <c r="D27" s="78"/>
    </row>
    <row r="28" spans="1:4" s="2" customFormat="1" ht="25.5" customHeight="1">
      <c r="A28" s="3"/>
      <c r="B28" s="38" t="s">
        <v>82</v>
      </c>
      <c r="C28" s="39"/>
      <c r="D28" s="77"/>
    </row>
    <row r="29" spans="1:4" ht="51" customHeight="1">
      <c r="A29" s="7"/>
      <c r="B29" s="40" t="s">
        <v>83</v>
      </c>
      <c r="C29" s="41"/>
      <c r="D29" s="79"/>
    </row>
    <row r="30" spans="1:4" ht="25.5" customHeight="1">
      <c r="A30" s="8"/>
      <c r="B30" s="38" t="s">
        <v>84</v>
      </c>
      <c r="C30" s="39"/>
      <c r="D30" s="78"/>
    </row>
    <row r="31" spans="1:4" ht="38.25" customHeight="1">
      <c r="A31" s="23" t="s">
        <v>51</v>
      </c>
      <c r="B31" s="24" t="s">
        <v>55</v>
      </c>
      <c r="C31" s="25" t="s">
        <v>62</v>
      </c>
      <c r="D31" s="20" t="s">
        <v>58</v>
      </c>
    </row>
    <row r="32" spans="1:4" ht="12.75" customHeight="1">
      <c r="A32" s="26">
        <v>1</v>
      </c>
      <c r="B32" s="27" t="s">
        <v>56</v>
      </c>
      <c r="C32" s="28">
        <v>10</v>
      </c>
      <c r="D32" s="9"/>
    </row>
    <row r="33" spans="1:4" ht="12.75" customHeight="1">
      <c r="A33" s="26">
        <v>2</v>
      </c>
      <c r="B33" s="29" t="s">
        <v>57</v>
      </c>
      <c r="C33" s="28">
        <v>10</v>
      </c>
      <c r="D33" s="9"/>
    </row>
    <row r="34" spans="1:4" ht="12.75" customHeight="1">
      <c r="A34" s="30">
        <v>3</v>
      </c>
      <c r="B34" s="31" t="s">
        <v>69</v>
      </c>
      <c r="C34" s="28">
        <v>10</v>
      </c>
      <c r="D34" s="9"/>
    </row>
    <row r="35" spans="1:4" ht="12.75" customHeight="1">
      <c r="A35" s="26">
        <v>4</v>
      </c>
      <c r="B35" s="32" t="s">
        <v>59</v>
      </c>
      <c r="C35" s="28">
        <v>3</v>
      </c>
      <c r="D35" s="9"/>
    </row>
    <row r="36" spans="1:4" ht="12.75" customHeight="1">
      <c r="A36" s="26">
        <v>5</v>
      </c>
      <c r="B36" s="27" t="s">
        <v>60</v>
      </c>
      <c r="C36" s="28">
        <v>4</v>
      </c>
      <c r="D36" s="9"/>
    </row>
    <row r="37" spans="1:4" ht="12.75" customHeight="1">
      <c r="B37" s="34" t="s">
        <v>70</v>
      </c>
      <c r="C37" s="35"/>
      <c r="D37" s="33">
        <f>SUMPRODUCT($C32:$C36,D32:D36)</f>
        <v>0</v>
      </c>
    </row>
    <row r="38" spans="1:4" ht="12.75" customHeight="1"/>
    <row r="39" spans="1:4" ht="12.75" customHeight="1"/>
    <row r="40" spans="1:4" ht="12.75" customHeight="1"/>
    <row r="41" spans="1:4" ht="12.75" customHeight="1"/>
    <row r="42" spans="1:4" ht="12.75" customHeight="1"/>
    <row r="43" spans="1:4" ht="12.75" customHeight="1"/>
    <row r="44" spans="1:4" ht="12.75" customHeight="1"/>
    <row r="45" spans="1:4" ht="12.75" customHeight="1"/>
    <row r="46" spans="1:4" ht="12.75" customHeight="1"/>
    <row r="47" spans="1:4" ht="12.75" customHeight="1"/>
    <row r="48" spans="1:4" ht="12.75" customHeight="1"/>
    <row r="49" ht="12.75" customHeight="1"/>
    <row r="50" ht="12.75" customHeight="1"/>
    <row r="51" ht="12.75" customHeight="1"/>
  </sheetData>
  <sheetProtection algorithmName="SHA-512" hashValue="jJJUwBF7xPfp2EXhCikFewwcIOXbCAgZmaoQ3FtBL1k0atepML9x7epgRQdHAMZLZTSBEYFpHOCmKlkTHVuoJA==" saltValue="yb25pjYOeSl5aHA3eVDIew==" spinCount="100000" sheet="1" formatColumns="0" formatRows="0" autoFilter="0"/>
  <protectedRanges>
    <protectedRange sqref="D1:D1048576" name="Диапазон1_2"/>
  </protectedRanges>
  <mergeCells count="29">
    <mergeCell ref="B23:C23"/>
    <mergeCell ref="B26:C26"/>
    <mergeCell ref="B27:C27"/>
    <mergeCell ref="B20:C20"/>
    <mergeCell ref="B25:C25"/>
    <mergeCell ref="B3:C3"/>
    <mergeCell ref="B4:C4"/>
    <mergeCell ref="B5:C5"/>
    <mergeCell ref="B6:C6"/>
    <mergeCell ref="B7:C7"/>
    <mergeCell ref="B8:C8"/>
    <mergeCell ref="B9:C9"/>
    <mergeCell ref="B10:C10"/>
    <mergeCell ref="B37:C37"/>
    <mergeCell ref="B11:C11"/>
    <mergeCell ref="B17:C17"/>
    <mergeCell ref="B12:C12"/>
    <mergeCell ref="B13:C13"/>
    <mergeCell ref="B14:C14"/>
    <mergeCell ref="B29:C29"/>
    <mergeCell ref="B30:C30"/>
    <mergeCell ref="B21:C21"/>
    <mergeCell ref="B15:C15"/>
    <mergeCell ref="B16:C16"/>
    <mergeCell ref="B24:C24"/>
    <mergeCell ref="B19:C19"/>
    <mergeCell ref="B28:C28"/>
    <mergeCell ref="B18:C18"/>
    <mergeCell ref="B22:C22"/>
  </mergeCells>
  <conditionalFormatting sqref="D3:D35">
    <cfRule type="containsBlanks" dxfId="2" priority="36">
      <formula>LEN(TRIM(D3))=0</formula>
    </cfRule>
  </conditionalFormatting>
  <conditionalFormatting sqref="D36">
    <cfRule type="containsBlanks" dxfId="1" priority="2">
      <formula>LEN(TRIM(D36))=0</formula>
    </cfRule>
  </conditionalFormatting>
  <conditionalFormatting sqref="B37 D37">
    <cfRule type="cellIs" dxfId="0" priority="1" operator="equal">
      <formula>0</formula>
    </cfRule>
  </conditionalFormatting>
  <dataValidations count="2">
    <dataValidation allowBlank="1" showInputMessage="1" showErrorMessage="1" promptTitle="Дата отримання пропозиції" prompt="Заповнюється Тендерним комітетом" sqref="D2" xr:uid="{00000000-0002-0000-0100-000000000000}"/>
    <dataValidation allowBlank="1" showInputMessage="1" showErrorMessage="1" promptTitle="Вхідний № пропозиції" prompt="Заповнюється Тендерним комітетом" sqref="D1" xr:uid="{00000000-0002-0000-0100-000001000000}"/>
  </dataValidations>
  <pageMargins left="0.28000000000000003" right="0.2" top="0.2" bottom="0.36" header="0.19685039370078741" footer="0.19685039370078741"/>
  <pageSetup paperSize="9" scale="91" orientation="portrait" r:id="rId1"/>
  <headerFooter>
    <oddFooter>&amp;L&amp;"+,обычный"&amp;10&amp;K01+046Лист &amp;P з &amp;N листів&amp;R&amp;"+,обычный"&amp;10&amp;K01+048&amp;F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Документація</vt:lpstr>
      <vt:lpstr>Додаток 1</vt:lpstr>
      <vt:lpstr>'Додаток 1'!Область_друку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2025-04-09T07:26:09Z</dcterms:modified>
</cp:coreProperties>
</file>