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397C83C5-BED2-40C7-8B8A-51152302E5A9}" xr6:coauthVersionLast="36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Документація" sheetId="2" r:id="rId1"/>
    <sheet name="Додаток 1" sheetId="3" r:id="rId2"/>
  </sheets>
  <definedNames>
    <definedName name="_xlnm._FilterDatabase" localSheetId="1" hidden="1">'Додаток 1'!$A$31:$D$35</definedName>
    <definedName name="_xlnm.Print_Area" localSheetId="1">'Додаток 1'!$A$1:$D$37</definedName>
  </definedNames>
  <calcPr calcId="191029"/>
</workbook>
</file>

<file path=xl/calcChain.xml><?xml version="1.0" encoding="utf-8"?>
<calcChain xmlns="http://schemas.openxmlformats.org/spreadsheetml/2006/main">
  <c r="D37" i="3" l="1"/>
  <c r="E1" i="3" l="1"/>
  <c r="E2" i="3"/>
  <c r="C2" i="3" l="1"/>
  <c r="C1" i="3" l="1"/>
  <c r="A1" i="3"/>
  <c r="A2" i="3"/>
  <c r="D1" i="3" l="1"/>
</calcChain>
</file>

<file path=xl/sharedStrings.xml><?xml version="1.0" encoding="utf-8"?>
<sst xmlns="http://schemas.openxmlformats.org/spreadsheetml/2006/main" count="90" uniqueCount="90">
  <si>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</si>
  <si>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</si>
  <si>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</si>
  <si>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</si>
  <si>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</si>
  <si>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</si>
  <si>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</si>
  <si>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</si>
  <si>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</si>
  <si>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</si>
  <si>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</si>
  <si>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</si>
  <si>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</si>
  <si>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</si>
  <si>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</si>
  <si>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Публічне розкриття пропозицій не проводиться.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</si>
  <si>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</si>
  <si>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</si>
  <si>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</si>
  <si>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</si>
  <si>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</si>
  <si>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</si>
  <si>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</si>
  <si>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</si>
  <si>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</si>
  <si>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</si>
  <si>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</si>
  <si>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</si>
  <si>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</si>
  <si>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•  Комерційна пропозиція у форматі Додатку 1 в Excel;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</si>
  <si>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</si>
  <si>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</si>
  <si>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</si>
  <si>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</si>
  <si>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</si>
  <si>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</si>
  <si>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</si>
  <si>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</si>
  <si>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</si>
  <si>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</si>
  <si>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</si>
  <si>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</si>
  <si>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</si>
  <si>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</si>
  <si>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</si>
  <si>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•  Сканкопія комерційної пропозиції у форматі Додатку 1, що завірена підписом керівника та печаткою;</t>
  </si>
  <si>
    <t>Пропозиція Учасника подається в електронному вигляді на адресу:</t>
  </si>
  <si>
    <t>Платник ПДВ- так, ні</t>
  </si>
  <si>
    <t>•  мінімальна вартість пропозиції.</t>
  </si>
  <si>
    <t>Будь-які питання стосовно закупівлі Учасник має направляти на адресу Тендерного комітету:</t>
  </si>
  <si>
    <t>Вказати основних клієнтів за напрямком даної закупівлі</t>
  </si>
  <si>
    <t>№</t>
  </si>
  <si>
    <t>Група Компаній ФОКСТРОТ</t>
  </si>
  <si>
    <t>Послуги провайдера тимчасового персоналу</t>
  </si>
  <si>
    <t>•  наявність актуальної бази працівників відповідної кваліфікації для забезпечення оперативного виконання заявок Замовника;</t>
  </si>
  <si>
    <t>Назва посади тимчасового персоналу</t>
  </si>
  <si>
    <t>Вантажник</t>
  </si>
  <si>
    <t>Стікерувальник</t>
  </si>
  <si>
    <t>Ціна послуги за годину
грн. з ПДВ</t>
  </si>
  <si>
    <t>Водій навантажувача</t>
  </si>
  <si>
    <t>Водій штабелера</t>
  </si>
  <si>
    <t>tender-GKF@foxtrot.kiev.ua</t>
  </si>
  <si>
    <t>Максимальна кількість тимчасового персоналу на одну робочу зміну</t>
  </si>
  <si>
    <t>Підрядник має надати персонал для виконання внутрішньо складських задач у складському приміщенні за адресою с. Чайки, вул. Олеся Гончара 18</t>
  </si>
  <si>
    <t>• Проект договору;</t>
  </si>
  <si>
    <t>• Офіційний лист про відповідність учасника кваліфікаційним критеріям Замовника;</t>
  </si>
  <si>
    <t>Комерційна пропозиція учасника має враховувати всі визначені законодавством податки та збори.</t>
  </si>
  <si>
    <t>1. Зареєстровані на території України, крім тих, кінцевим бенефіціаром яких є фізичні чи юридичні особи Російської Федерації чи Республіки Білорусь.</t>
  </si>
  <si>
    <t>Умови Договору мають відповідати акцептованій пропозиції Учасника.</t>
  </si>
  <si>
    <t>Комплектувальники ( відбір товару зі сканером)</t>
  </si>
  <si>
    <t>Розрахункова вартість за одну робочу зміну, грн з ПДВ</t>
  </si>
  <si>
    <r>
      <t xml:space="preserve">Замовник не пізніше 15:00 подає заявку Провайдеру на тимчасовий персонал, що має вийти на роботу на наступний день. </t>
    </r>
    <r>
      <rPr>
        <i/>
        <sz val="10"/>
        <rFont val="Arial"/>
        <family val="2"/>
        <charset val="204"/>
      </rPr>
      <t>Підтвердити</t>
    </r>
  </si>
  <si>
    <r>
      <t xml:space="preserve">Провайдер має забезпечувати дотримання графіку роботи тимчасового персоналу. </t>
    </r>
    <r>
      <rPr>
        <i/>
        <sz val="10"/>
        <rFont val="Arial"/>
        <family val="2"/>
        <charset val="204"/>
      </rPr>
      <t>Підтвердити</t>
    </r>
  </si>
  <si>
    <r>
      <t xml:space="preserve">Графік роботи тимчасового персоналу: позмінно з 8:00 до 20:00 та з 11:00 до 20:00 з врахуванням обідньої перерви. Оплата відповідно до відпрацьованого часу. Інколи можлива робота до 22:00 . </t>
    </r>
    <r>
      <rPr>
        <i/>
        <sz val="10"/>
        <rFont val="Arial"/>
        <family val="2"/>
        <charset val="204"/>
      </rPr>
      <t>Підтвердити</t>
    </r>
  </si>
  <si>
    <r>
      <t xml:space="preserve">Адреса виконання робіт: Київська обл., с. Чайка , вул. Олеся Гончара 18, логістичний комплекс . Категорії складів - Класс А. </t>
    </r>
    <r>
      <rPr>
        <i/>
        <sz val="10"/>
        <color theme="1"/>
        <rFont val="Arial"/>
        <family val="2"/>
        <charset val="204"/>
      </rPr>
      <t>Підтвердити</t>
    </r>
  </si>
  <si>
    <r>
      <t xml:space="preserve">В разі пошкодження або крадіжки ТМЦ Замовника персоналом Провайдера, Провайдер компенсує дані збитки. </t>
    </r>
    <r>
      <rPr>
        <i/>
        <sz val="10"/>
        <rFont val="Arial"/>
        <family val="2"/>
        <charset val="204"/>
      </rPr>
      <t>Підтвердити</t>
    </r>
  </si>
  <si>
    <r>
      <t xml:space="preserve">Кожен працівник повинен мати медичну довідку, яка засвідчує його працездатність та проходження обстежень (в тому числі проходження флюорографії). </t>
    </r>
    <r>
      <rPr>
        <i/>
        <sz val="10"/>
        <rFont val="Arial"/>
        <family val="2"/>
        <charset val="204"/>
      </rPr>
      <t>Підтвердити</t>
    </r>
  </si>
  <si>
    <r>
      <rPr>
        <b/>
        <sz val="10"/>
        <rFont val="Arial"/>
        <family val="2"/>
        <charset val="204"/>
      </rPr>
      <t>Стікерувальник</t>
    </r>
    <r>
      <rPr>
        <sz val="10"/>
        <rFont val="Arial"/>
        <family val="2"/>
        <charset val="204"/>
      </rPr>
      <t>. Підтвердити наявність досвіду роботи зі скляним посудом</t>
    </r>
  </si>
  <si>
    <r>
      <rPr>
        <b/>
        <sz val="10"/>
        <rFont val="Arial"/>
        <family val="2"/>
        <charset val="204"/>
      </rPr>
      <t>Вантажник.</t>
    </r>
    <r>
      <rPr>
        <sz val="10"/>
        <rFont val="Arial"/>
        <family val="2"/>
        <charset val="204"/>
      </rPr>
      <t xml:space="preserve"> Підтвердити наявність досвіду в навантаженні-розвантаженні побутової техніки. </t>
    </r>
    <r>
      <rPr>
        <i/>
        <sz val="10"/>
        <rFont val="Arial"/>
        <family val="2"/>
        <charset val="204"/>
      </rPr>
      <t>Підтвердити</t>
    </r>
  </si>
  <si>
    <r>
      <rPr>
        <b/>
        <sz val="10"/>
        <rFont val="Arial"/>
        <family val="2"/>
        <charset val="204"/>
      </rPr>
      <t>Комплектувальник</t>
    </r>
    <r>
      <rPr>
        <sz val="10"/>
        <rFont val="Arial"/>
        <family val="2"/>
        <charset val="204"/>
      </rPr>
      <t xml:space="preserve">. Підтвердити наявність досвіду роботи у відборі товару зі сканером. </t>
    </r>
    <r>
      <rPr>
        <i/>
        <sz val="10"/>
        <rFont val="Arial"/>
        <family val="2"/>
        <charset val="204"/>
      </rPr>
      <t>Підтвердити</t>
    </r>
  </si>
  <si>
    <r>
      <rPr>
        <b/>
        <sz val="10"/>
        <rFont val="Arial"/>
        <family val="2"/>
        <charset val="204"/>
      </rPr>
      <t>Водій навантажувача.</t>
    </r>
    <r>
      <rPr>
        <sz val="10"/>
        <rFont val="Arial"/>
        <family val="2"/>
        <charset val="204"/>
      </rPr>
      <t xml:space="preserve"> Підтвердити наявність досвіду роботи на електронавантажувачі та наявність відповідного посвідчення. </t>
    </r>
    <r>
      <rPr>
        <i/>
        <sz val="10"/>
        <rFont val="Arial"/>
        <family val="2"/>
        <charset val="204"/>
      </rPr>
      <t>Підтвердити</t>
    </r>
  </si>
  <si>
    <r>
      <rPr>
        <b/>
        <sz val="10"/>
        <rFont val="Arial"/>
        <family val="2"/>
        <charset val="204"/>
      </rPr>
      <t>Водій штабелера</t>
    </r>
    <r>
      <rPr>
        <sz val="10"/>
        <rFont val="Arial"/>
        <family val="2"/>
        <charset val="204"/>
      </rPr>
      <t xml:space="preserve">. Підтвердити наявність досвіду роботи на штабелері та наявність відповідного посвідчення. </t>
    </r>
    <r>
      <rPr>
        <i/>
        <sz val="10"/>
        <rFont val="Arial"/>
        <family val="2"/>
        <charset val="204"/>
      </rPr>
      <t>Підтвердити</t>
    </r>
  </si>
  <si>
    <r>
      <t xml:space="preserve">Провайдер має надавати звіти Замовнику про об’єм виконаної роботи в розрізі: період/посада/відпрацьований час. </t>
    </r>
    <r>
      <rPr>
        <i/>
        <sz val="10"/>
        <rFont val="Arial"/>
        <family val="2"/>
        <charset val="204"/>
      </rPr>
      <t>Підтвердити</t>
    </r>
  </si>
  <si>
    <r>
      <t xml:space="preserve">Умови оплати: безготівкова оплата виконується щомісяця за фактично відпрацьований час протягом 5 банківських днів після надання Підрядником всіх бухгалтерських документів (акт виконаних робіт, зареєстрована податкова накладна). </t>
    </r>
    <r>
      <rPr>
        <i/>
        <sz val="10"/>
        <color theme="1"/>
        <rFont val="Arial"/>
        <family val="2"/>
        <charset val="204"/>
      </rPr>
      <t>Підтвердити</t>
    </r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</si>
  <si>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</t>
    </r>
  </si>
  <si>
    <t>tender-1169@foxtrot.ua</t>
  </si>
  <si>
    <t>• успішні проєкти з забезпеченням тимчасовим персоналом;</t>
  </si>
  <si>
    <t xml:space="preserve">  2. Мають кваліфікований персонал.</t>
  </si>
  <si>
    <t xml:space="preserve">  3. Мають досвід виконання аналогічних договорів, і можуть документально підтвердити успішні проекти із забезпеченням тимчасовим персоналом.</t>
  </si>
  <si>
    <r>
      <rPr>
        <sz val="10"/>
        <rFont val="Arial"/>
        <family val="2"/>
        <charset val="204"/>
      </rPr>
      <t xml:space="preserve">Запит комерційної пропозиції, детальна інформація та вимоги щодо предмету закупівлі надані в </t>
    </r>
    <r>
      <rPr>
        <u/>
        <sz val="10"/>
        <color theme="10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</si>
</sst>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  <numFmt numFmtId="180" formatCode="_-* #,##0_р_._-;\-* #,##0_р_._-;_-* &quot;-&quot;??_р_._-;_-@_-"/>
    <numFmt numFmtId="181" formatCode="#,##0.0000"/>
    <numFmt numFmtId="182" formatCode="[$-419]d\ mmm\ yy;@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color rgb="FFC00000"/>
      <name val="Arial"/>
      <family val="2"/>
      <charset val="204"/>
    </font>
    <font>
      <i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55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8" fillId="0" borderId="0"/>
    <xf numFmtId="37" fontId="9" fillId="3" borderId="8">
      <protection hidden="1"/>
    </xf>
    <xf numFmtId="37" fontId="7" fillId="4" borderId="8">
      <protection hidden="1"/>
    </xf>
    <xf numFmtId="37" fontId="7" fillId="4" borderId="8">
      <protection hidden="1"/>
    </xf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7" fontId="9" fillId="5" borderId="0" applyNumberFormat="0" applyBorder="0" applyAlignment="0">
      <alignment horizontal="center"/>
      <protection hidden="1"/>
    </xf>
    <xf numFmtId="0" fontId="7" fillId="6" borderId="0" applyNumberFormat="0" applyBorder="0" applyAlignment="0">
      <protection hidden="1"/>
    </xf>
    <xf numFmtId="172" fontId="9" fillId="7" borderId="8">
      <alignment horizontal="right"/>
      <protection locked="0"/>
    </xf>
    <xf numFmtId="172" fontId="7" fillId="8" borderId="8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7" borderId="3" applyNumberFormat="0" applyBorder="0">
      <alignment horizontal="left"/>
      <protection locked="0"/>
    </xf>
    <xf numFmtId="0" fontId="7" fillId="8" borderId="0" applyNumberFormat="0" applyBorder="0">
      <alignment horizontal="left"/>
      <protection locked="0"/>
    </xf>
    <xf numFmtId="173" fontId="12" fillId="0" borderId="0">
      <alignment horizontal="left"/>
    </xf>
    <xf numFmtId="173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9" borderId="9">
      <alignment horizontal="center" vertical="center"/>
      <protection hidden="1"/>
    </xf>
    <xf numFmtId="37" fontId="7" fillId="10" borderId="9">
      <alignment horizontal="center" vertical="center"/>
      <protection hidden="1"/>
    </xf>
    <xf numFmtId="37" fontId="7" fillId="10" borderId="9">
      <alignment horizontal="center" vertical="center"/>
      <protection hidden="1"/>
    </xf>
    <xf numFmtId="174" fontId="16" fillId="9" borderId="8">
      <alignment horizontal="right"/>
      <protection locked="0"/>
    </xf>
    <xf numFmtId="175" fontId="17" fillId="10" borderId="8">
      <alignment horizontal="right"/>
      <protection locked="0"/>
    </xf>
    <xf numFmtId="37" fontId="16" fillId="3" borderId="8">
      <alignment vertical="center"/>
      <protection hidden="1"/>
    </xf>
    <xf numFmtId="37" fontId="17" fillId="4" borderId="8">
      <alignment vertical="center"/>
      <protection hidden="1"/>
    </xf>
    <xf numFmtId="37" fontId="17" fillId="4" borderId="8">
      <alignment vertical="center"/>
      <protection hidden="1"/>
    </xf>
    <xf numFmtId="38" fontId="9" fillId="0" borderId="10"/>
    <xf numFmtId="38" fontId="7" fillId="0" borderId="10"/>
    <xf numFmtId="38" fontId="7" fillId="0" borderId="10"/>
    <xf numFmtId="0" fontId="18" fillId="0" borderId="0"/>
    <xf numFmtId="37" fontId="9" fillId="9" borderId="9">
      <alignment vertical="center"/>
      <protection hidden="1"/>
    </xf>
    <xf numFmtId="37" fontId="7" fillId="10" borderId="9">
      <alignment vertical="center"/>
      <protection hidden="1"/>
    </xf>
    <xf numFmtId="37" fontId="7" fillId="10" borderId="9">
      <alignment vertical="center"/>
      <protection hidden="1"/>
    </xf>
    <xf numFmtId="176" fontId="9" fillId="3" borderId="8">
      <alignment horizontal="right"/>
      <protection hidden="1"/>
    </xf>
    <xf numFmtId="176" fontId="7" fillId="4" borderId="8">
      <alignment horizontal="right"/>
      <protection hidden="1"/>
    </xf>
    <xf numFmtId="176" fontId="9" fillId="7" borderId="8">
      <alignment horizontal="right"/>
      <protection locked="0"/>
    </xf>
    <xf numFmtId="176" fontId="7" fillId="8" borderId="8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1" borderId="8">
      <alignment vertical="center"/>
      <protection locked="0"/>
    </xf>
    <xf numFmtId="38" fontId="17" fillId="4" borderId="8">
      <alignment vertical="center"/>
      <protection locked="0"/>
    </xf>
    <xf numFmtId="38" fontId="17" fillId="4" borderId="8">
      <alignment vertical="center"/>
      <protection locked="0"/>
    </xf>
    <xf numFmtId="39" fontId="16" fillId="0" borderId="11">
      <alignment horizontal="center" vertical="center"/>
      <protection hidden="1"/>
    </xf>
    <xf numFmtId="39" fontId="17" fillId="0" borderId="11">
      <alignment horizontal="center" vertical="center"/>
      <protection hidden="1"/>
    </xf>
    <xf numFmtId="39" fontId="17" fillId="0" borderId="11">
      <alignment horizontal="center" vertical="center"/>
      <protection hidden="1"/>
    </xf>
    <xf numFmtId="177" fontId="16" fillId="11" borderId="8">
      <alignment vertical="center"/>
      <protection locked="0"/>
    </xf>
    <xf numFmtId="178" fontId="17" fillId="4" borderId="8">
      <alignment vertical="center"/>
      <protection locked="0"/>
    </xf>
    <xf numFmtId="37" fontId="9" fillId="3" borderId="8">
      <alignment horizontal="center"/>
      <protection hidden="1"/>
    </xf>
    <xf numFmtId="37" fontId="7" fillId="4" borderId="8">
      <alignment horizontal="center"/>
      <protection hidden="1"/>
    </xf>
    <xf numFmtId="37" fontId="7" fillId="4" borderId="8">
      <alignment horizontal="center"/>
      <protection hidden="1"/>
    </xf>
    <xf numFmtId="38" fontId="9" fillId="0" borderId="12">
      <alignment vertical="center"/>
      <protection locked="0"/>
    </xf>
    <xf numFmtId="38" fontId="7" fillId="0" borderId="13">
      <alignment vertical="center"/>
      <protection locked="0"/>
    </xf>
    <xf numFmtId="38" fontId="7" fillId="0" borderId="13">
      <alignment vertical="center"/>
      <protection locked="0"/>
    </xf>
    <xf numFmtId="38" fontId="16" fillId="3" borderId="8">
      <alignment horizontal="center" vertical="center"/>
      <protection hidden="1"/>
    </xf>
    <xf numFmtId="38" fontId="17" fillId="4" borderId="8">
      <alignment horizontal="center" vertical="center"/>
      <protection hidden="1"/>
    </xf>
    <xf numFmtId="38" fontId="17" fillId="4" borderId="8">
      <alignment horizontal="center" vertical="center"/>
      <protection hidden="1"/>
    </xf>
    <xf numFmtId="38" fontId="20" fillId="3" borderId="14">
      <alignment vertical="center"/>
      <protection hidden="1"/>
    </xf>
    <xf numFmtId="38" fontId="21" fillId="4" borderId="14">
      <alignment vertical="center"/>
      <protection hidden="1"/>
    </xf>
    <xf numFmtId="38" fontId="21" fillId="4" borderId="14">
      <alignment vertical="center"/>
      <protection hidden="1"/>
    </xf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11">
      <alignment horizontal="center" vertical="center" wrapText="1"/>
    </xf>
  </cellStyleXfs>
  <cellXfs count="87">
    <xf numFmtId="0" fontId="0" fillId="0" borderId="0" xfId="0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7" fillId="2" borderId="6" xfId="0" applyFont="1" applyFill="1" applyBorder="1" applyAlignment="1">
      <alignment vertical="center" wrapText="1"/>
    </xf>
    <xf numFmtId="49" fontId="25" fillId="0" borderId="2" xfId="2" applyNumberFormat="1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vertical="top" wrapText="1"/>
    </xf>
    <xf numFmtId="0" fontId="7" fillId="2" borderId="6" xfId="3" applyFont="1" applyFill="1" applyBorder="1" applyAlignment="1">
      <alignment horizontal="left" vertical="top" wrapText="1"/>
    </xf>
    <xf numFmtId="0" fontId="7" fillId="2" borderId="6" xfId="3" applyFont="1" applyFill="1" applyBorder="1" applyAlignment="1">
      <alignment horizontal="right" wrapText="1"/>
    </xf>
    <xf numFmtId="0" fontId="7" fillId="2" borderId="6" xfId="3" applyFont="1" applyFill="1" applyBorder="1" applyAlignment="1">
      <alignment horizontal="right" vertical="top" wrapText="1"/>
    </xf>
    <xf numFmtId="164" fontId="7" fillId="0" borderId="2" xfId="2" applyFont="1" applyFill="1" applyBorder="1" applyAlignment="1" applyProtection="1">
      <alignment horizontal="right" vertical="center" wrapText="1" indent="2"/>
      <protection locked="0"/>
    </xf>
    <xf numFmtId="0" fontId="7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 applyProtection="1">
      <alignment horizontal="center" vertical="center" wrapText="1"/>
    </xf>
    <xf numFmtId="182" fontId="27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vertical="top"/>
    </xf>
    <xf numFmtId="0" fontId="25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horizontal="left" vertical="top" wrapText="1" indent="2"/>
    </xf>
    <xf numFmtId="0" fontId="25" fillId="0" borderId="3" xfId="0" applyFont="1" applyBorder="1" applyAlignment="1">
      <alignment horizontal="left" vertical="top" wrapText="1" indent="2"/>
    </xf>
    <xf numFmtId="0" fontId="25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25" fillId="0" borderId="5" xfId="0" applyFont="1" applyBorder="1" applyAlignment="1">
      <alignment horizontal="left" vertical="top" wrapText="1" indent="1"/>
    </xf>
    <xf numFmtId="0" fontId="7" fillId="2" borderId="21" xfId="0" applyFont="1" applyFill="1" applyBorder="1" applyAlignment="1">
      <alignment vertical="top" wrapText="1"/>
    </xf>
    <xf numFmtId="0" fontId="25" fillId="2" borderId="21" xfId="0" applyFont="1" applyFill="1" applyBorder="1" applyAlignment="1">
      <alignment horizontal="left" vertical="top" wrapText="1" indent="1"/>
    </xf>
    <xf numFmtId="0" fontId="25" fillId="2" borderId="21" xfId="0" applyFont="1" applyFill="1" applyBorder="1" applyAlignment="1">
      <alignment vertical="top" wrapText="1"/>
    </xf>
    <xf numFmtId="0" fontId="7" fillId="2" borderId="2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left" vertical="center"/>
    </xf>
    <xf numFmtId="180" fontId="25" fillId="2" borderId="21" xfId="2" applyNumberFormat="1" applyFont="1" applyFill="1" applyBorder="1" applyAlignment="1">
      <alignment horizontal="right" vertical="center"/>
    </xf>
    <xf numFmtId="0" fontId="25" fillId="2" borderId="1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25" fillId="2" borderId="17" xfId="0" applyFont="1" applyFill="1" applyBorder="1" applyAlignment="1">
      <alignment horizontal="left" vertical="center"/>
    </xf>
    <xf numFmtId="164" fontId="21" fillId="12" borderId="2" xfId="2" applyFont="1" applyFill="1" applyBorder="1" applyAlignment="1">
      <alignment horizontal="right" vertical="center" indent="4"/>
    </xf>
    <xf numFmtId="164" fontId="21" fillId="12" borderId="6" xfId="2" applyFont="1" applyFill="1" applyBorder="1" applyAlignment="1">
      <alignment horizontal="right" vertical="center"/>
    </xf>
    <xf numFmtId="164" fontId="21" fillId="12" borderId="7" xfId="2" applyFont="1" applyFill="1" applyBorder="1" applyAlignment="1">
      <alignment horizontal="right" vertical="center"/>
    </xf>
    <xf numFmtId="0" fontId="25" fillId="2" borderId="15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25" fillId="2" borderId="19" xfId="0" applyFont="1" applyFill="1" applyBorder="1" applyAlignment="1">
      <alignment vertical="center" wrapText="1"/>
    </xf>
    <xf numFmtId="0" fontId="25" fillId="2" borderId="20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top" wrapText="1"/>
    </xf>
    <xf numFmtId="0" fontId="25" fillId="2" borderId="7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 indent="1"/>
    </xf>
    <xf numFmtId="0" fontId="28" fillId="0" borderId="5" xfId="1" applyFont="1" applyBorder="1" applyAlignment="1">
      <alignment horizontal="left" vertical="top" wrapText="1" indent="1"/>
    </xf>
    <xf numFmtId="0" fontId="25" fillId="0" borderId="4" xfId="0" applyFont="1" applyFill="1" applyBorder="1" applyAlignment="1">
      <alignment horizontal="left" vertical="top" wrapText="1" indent="1"/>
    </xf>
    <xf numFmtId="0" fontId="28" fillId="0" borderId="5" xfId="1" applyFont="1" applyFill="1" applyBorder="1" applyAlignment="1">
      <alignment horizontal="left" vertical="top" wrapText="1" indent="1"/>
    </xf>
    <xf numFmtId="0" fontId="25" fillId="0" borderId="5" xfId="0" applyFont="1" applyFill="1" applyBorder="1" applyAlignment="1">
      <alignment horizontal="left" vertical="top" wrapText="1" indent="1"/>
    </xf>
    <xf numFmtId="0" fontId="25" fillId="2" borderId="5" xfId="0" applyFont="1" applyFill="1" applyBorder="1" applyAlignment="1">
      <alignment horizontal="left" vertical="top" wrapText="1" indent="1"/>
    </xf>
    <xf numFmtId="0" fontId="29" fillId="0" borderId="5" xfId="0" applyFont="1" applyFill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25" fillId="0" borderId="2" xfId="0" applyFont="1" applyBorder="1" applyAlignment="1">
      <alignment horizontal="left" vertical="top" wrapText="1" indent="1"/>
    </xf>
    <xf numFmtId="0" fontId="28" fillId="0" borderId="3" xfId="1" applyFont="1" applyBorder="1" applyAlignment="1">
      <alignment horizontal="left" vertical="top" wrapText="1" indent="1"/>
    </xf>
    <xf numFmtId="0" fontId="25" fillId="0" borderId="0" xfId="0" applyFont="1" applyBorder="1" applyAlignment="1">
      <alignment horizontal="left" vertical="top" indent="1"/>
    </xf>
    <xf numFmtId="0" fontId="25" fillId="0" borderId="5" xfId="0" applyFont="1" applyFill="1" applyBorder="1" applyAlignment="1">
      <alignment horizontal="left" vertical="top" wrapText="1" indent="2"/>
    </xf>
    <xf numFmtId="0" fontId="7" fillId="2" borderId="5" xfId="0" applyFont="1" applyFill="1" applyBorder="1" applyAlignment="1">
      <alignment horizontal="left" vertical="top" wrapText="1" indent="2"/>
    </xf>
    <xf numFmtId="0" fontId="26" fillId="0" borderId="1" xfId="0" applyFont="1" applyBorder="1" applyAlignment="1">
      <alignment horizontal="left" vertical="top" inden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0" fontId="26" fillId="0" borderId="3" xfId="0" applyFont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6" fillId="0" borderId="5" xfId="0" applyFont="1" applyFill="1" applyBorder="1" applyAlignment="1">
      <alignment horizontal="left" vertical="top" wrapText="1" indent="1"/>
    </xf>
    <xf numFmtId="0" fontId="26" fillId="0" borderId="2" xfId="0" applyFont="1" applyBorder="1" applyAlignment="1">
      <alignment horizontal="left" vertical="top" wrapText="1" indent="1"/>
    </xf>
    <xf numFmtId="0" fontId="26" fillId="0" borderId="3" xfId="0" applyFont="1" applyFill="1" applyBorder="1" applyAlignment="1">
      <alignment horizontal="left" vertical="top" wrapText="1" indent="1"/>
    </xf>
    <xf numFmtId="0" fontId="21" fillId="0" borderId="4" xfId="0" applyFont="1" applyFill="1" applyBorder="1" applyAlignment="1">
      <alignment horizontal="left" vertical="top" wrapText="1" indent="1"/>
    </xf>
    <xf numFmtId="0" fontId="28" fillId="2" borderId="5" xfId="1" applyFont="1" applyFill="1" applyBorder="1" applyAlignment="1">
      <alignment horizontal="left" vertical="top" wrapText="1" indent="1"/>
    </xf>
    <xf numFmtId="165" fontId="21" fillId="0" borderId="4" xfId="0" applyNumberFormat="1" applyFont="1" applyFill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vertical="top" wrapText="1" indent="1"/>
    </xf>
    <xf numFmtId="49" fontId="25" fillId="0" borderId="2" xfId="0" applyNumberFormat="1" applyFont="1" applyFill="1" applyBorder="1" applyAlignment="1">
      <alignment horizontal="left" vertical="center" wrapText="1" indent="1"/>
    </xf>
    <xf numFmtId="166" fontId="25" fillId="0" borderId="2" xfId="0" applyNumberFormat="1" applyFont="1" applyFill="1" applyBorder="1" applyAlignment="1">
      <alignment horizontal="left" vertical="center" wrapText="1" indent="1"/>
    </xf>
    <xf numFmtId="49" fontId="25" fillId="0" borderId="2" xfId="1" applyNumberFormat="1" applyFont="1" applyFill="1" applyBorder="1" applyAlignment="1">
      <alignment horizontal="left" vertical="center" wrapText="1" indent="1"/>
    </xf>
    <xf numFmtId="167" fontId="25" fillId="0" borderId="2" xfId="2" applyNumberFormat="1" applyFont="1" applyFill="1" applyBorder="1" applyAlignment="1">
      <alignment horizontal="left" vertical="center" wrapText="1" indent="1"/>
    </xf>
    <xf numFmtId="167" fontId="25" fillId="0" borderId="2" xfId="2" applyNumberFormat="1" applyFont="1" applyFill="1" applyBorder="1" applyAlignment="1">
      <alignment horizontal="left" vertical="top" wrapText="1" indent="1"/>
    </xf>
    <xf numFmtId="49" fontId="25" fillId="0" borderId="2" xfId="0" applyNumberFormat="1" applyFont="1" applyFill="1" applyBorder="1" applyAlignment="1">
      <alignment horizontal="left" vertical="top" wrapText="1" indent="1"/>
    </xf>
    <xf numFmtId="181" fontId="25" fillId="0" borderId="2" xfId="0" applyNumberFormat="1" applyFont="1" applyFill="1" applyBorder="1" applyAlignment="1">
      <alignment horizontal="left" vertical="top" wrapText="1" indent="1"/>
    </xf>
    <xf numFmtId="0" fontId="26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horizontal="left" vertical="top" indent="1"/>
    </xf>
    <xf numFmtId="0" fontId="30" fillId="0" borderId="0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top"/>
    </xf>
    <xf numFmtId="0" fontId="2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indent="1"/>
    </xf>
    <xf numFmtId="0" fontId="7" fillId="2" borderId="16" xfId="0" quotePrefix="1" applyFont="1" applyFill="1" applyBorder="1" applyAlignment="1">
      <alignment horizontal="left" vertical="top" wrapText="1" indent="2"/>
    </xf>
  </cellXfs>
  <cellStyles count="155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 2" xfId="8" xr:uid="{00000000-0005-0000-0000-00009A000000}"/>
    <cellStyle name="Фінансовий" xfId="2" builtinId="3"/>
  </cellStyles>
  <dxfs count="4"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69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showGridLines="0" showZeros="0" tabSelected="1" defaultGridColor="0" colorId="22" zoomScaleNormal="100" workbookViewId="0">
      <pane ySplit="1" topLeftCell="A2" activePane="bottomLeft" state="frozen"/>
      <selection pane="bottomLeft" activeCell="B2" sqref="B2"/>
    </sheetView>
  </sheetViews>
  <sheetFormatPr defaultColWidth="9.140625" defaultRowHeight="12.75"/>
  <cols>
    <col min="1" max="1" width="29.7109375" style="58" customWidth="1"/>
    <col min="2" max="2" width="78.140625" style="58" customWidth="1"/>
    <col min="3" max="16355" width="9.140625" style="16"/>
    <col min="16356" max="16384" width="3.42578125" style="16" customWidth="1"/>
  </cols>
  <sheetData>
    <row r="1" spans="1:2" ht="12.75" customHeight="1">
      <c r="A1" s="61" t="s">
        <v>1</v>
      </c>
      <c r="B1" s="61"/>
    </row>
    <row r="2" spans="1:2">
      <c r="A2" s="62" t="s">
        <v>16</v>
      </c>
      <c r="B2" s="69" t="s">
        <v>53</v>
      </c>
    </row>
    <row r="3" spans="1:2" ht="25.5">
      <c r="A3" s="63"/>
      <c r="B3" s="51" t="s">
        <v>63</v>
      </c>
    </row>
    <row r="4" spans="1:2" ht="25.5">
      <c r="A4" s="63"/>
      <c r="B4" s="70" t="s">
        <v>89</v>
      </c>
    </row>
    <row r="5" spans="1:2">
      <c r="A5" s="62" t="s">
        <v>17</v>
      </c>
      <c r="B5" s="46" t="s">
        <v>52</v>
      </c>
    </row>
    <row r="6" spans="1:2" ht="25.5">
      <c r="A6" s="63"/>
      <c r="B6" s="22" t="s">
        <v>49</v>
      </c>
    </row>
    <row r="7" spans="1:2">
      <c r="A7" s="64"/>
      <c r="B7" s="47" t="s">
        <v>61</v>
      </c>
    </row>
    <row r="8" spans="1:2" ht="12.75" customHeight="1">
      <c r="A8" s="65" t="s">
        <v>42</v>
      </c>
      <c r="B8" s="48" t="s">
        <v>46</v>
      </c>
    </row>
    <row r="9" spans="1:2">
      <c r="A9" s="66"/>
      <c r="B9" s="49" t="s">
        <v>85</v>
      </c>
    </row>
    <row r="10" spans="1:2">
      <c r="A10" s="66"/>
      <c r="B10" s="50" t="s">
        <v>43</v>
      </c>
    </row>
    <row r="11" spans="1:2">
      <c r="A11" s="66"/>
      <c r="B11" s="59" t="s">
        <v>29</v>
      </c>
    </row>
    <row r="12" spans="1:2" ht="25.5">
      <c r="A12" s="66"/>
      <c r="B12" s="59" t="s">
        <v>45</v>
      </c>
    </row>
    <row r="13" spans="1:2">
      <c r="A13" s="66"/>
      <c r="B13" s="60" t="s">
        <v>64</v>
      </c>
    </row>
    <row r="14" spans="1:2">
      <c r="A14" s="66"/>
      <c r="B14" s="60" t="s">
        <v>65</v>
      </c>
    </row>
    <row r="15" spans="1:2" ht="25.5">
      <c r="A15" s="66"/>
      <c r="B15" s="51" t="s">
        <v>66</v>
      </c>
    </row>
    <row r="16" spans="1:2">
      <c r="A16" s="66"/>
      <c r="B16" s="52" t="s">
        <v>18</v>
      </c>
    </row>
    <row r="17" spans="1:2">
      <c r="A17" s="68"/>
      <c r="B17" s="52" t="s">
        <v>19</v>
      </c>
    </row>
    <row r="18" spans="1:2">
      <c r="A18" s="62" t="s">
        <v>32</v>
      </c>
      <c r="B18" s="71">
        <v>45762</v>
      </c>
    </row>
    <row r="19" spans="1:2">
      <c r="A19" s="63"/>
      <c r="B19" s="22" t="s">
        <v>15</v>
      </c>
    </row>
    <row r="20" spans="1:2" ht="38.25">
      <c r="A20" s="64"/>
      <c r="B20" s="53" t="s">
        <v>13</v>
      </c>
    </row>
    <row r="21" spans="1:2" ht="25.5">
      <c r="A21" s="62" t="s">
        <v>31</v>
      </c>
      <c r="B21" s="54" t="s">
        <v>0</v>
      </c>
    </row>
    <row r="22" spans="1:2" ht="25.5">
      <c r="A22" s="63"/>
      <c r="B22" s="17" t="s">
        <v>67</v>
      </c>
    </row>
    <row r="23" spans="1:2">
      <c r="A23" s="63"/>
      <c r="B23" s="51" t="s">
        <v>87</v>
      </c>
    </row>
    <row r="24" spans="1:2" ht="25.5">
      <c r="A24" s="64"/>
      <c r="B24" s="72" t="s">
        <v>88</v>
      </c>
    </row>
    <row r="25" spans="1:2">
      <c r="A25" s="62" t="s">
        <v>33</v>
      </c>
      <c r="B25" s="55" t="s">
        <v>30</v>
      </c>
    </row>
    <row r="26" spans="1:2">
      <c r="A26" s="63"/>
      <c r="B26" s="18" t="s">
        <v>40</v>
      </c>
    </row>
    <row r="27" spans="1:2">
      <c r="A27" s="63"/>
      <c r="B27" s="86" t="s">
        <v>86</v>
      </c>
    </row>
    <row r="28" spans="1:2" ht="25.5">
      <c r="A28" s="63"/>
      <c r="B28" s="18" t="s">
        <v>54</v>
      </c>
    </row>
    <row r="29" spans="1:2">
      <c r="A29" s="64"/>
      <c r="B29" s="18" t="s">
        <v>48</v>
      </c>
    </row>
    <row r="30" spans="1:2" ht="38.25">
      <c r="A30" s="67" t="s">
        <v>34</v>
      </c>
      <c r="B30" s="56" t="s">
        <v>23</v>
      </c>
    </row>
    <row r="31" spans="1:2">
      <c r="A31" s="62" t="s">
        <v>35</v>
      </c>
      <c r="B31" s="54" t="s">
        <v>25</v>
      </c>
    </row>
    <row r="32" spans="1:2">
      <c r="A32" s="63"/>
      <c r="B32" s="17" t="s">
        <v>24</v>
      </c>
    </row>
    <row r="33" spans="1:2">
      <c r="A33" s="64"/>
      <c r="B33" s="17" t="s">
        <v>20</v>
      </c>
    </row>
    <row r="34" spans="1:2">
      <c r="A34" s="62" t="s">
        <v>36</v>
      </c>
      <c r="B34" s="54" t="s">
        <v>28</v>
      </c>
    </row>
    <row r="35" spans="1:2">
      <c r="A35" s="63"/>
      <c r="B35" s="17" t="s">
        <v>26</v>
      </c>
    </row>
    <row r="36" spans="1:2">
      <c r="A36" s="63"/>
      <c r="B36" s="17" t="s">
        <v>27</v>
      </c>
    </row>
    <row r="37" spans="1:2">
      <c r="A37" s="64"/>
      <c r="B37" s="19" t="s">
        <v>21</v>
      </c>
    </row>
    <row r="38" spans="1:2" ht="25.5">
      <c r="A38" s="46" t="s">
        <v>37</v>
      </c>
      <c r="B38" s="56" t="s">
        <v>22</v>
      </c>
    </row>
    <row r="39" spans="1:2" ht="25.5">
      <c r="A39" s="62" t="s">
        <v>38</v>
      </c>
      <c r="B39" s="22" t="s">
        <v>41</v>
      </c>
    </row>
    <row r="40" spans="1:2">
      <c r="A40" s="64"/>
      <c r="B40" s="57" t="s">
        <v>12</v>
      </c>
    </row>
    <row r="41" spans="1:2" ht="25.5">
      <c r="A41" s="67" t="s">
        <v>39</v>
      </c>
      <c r="B41" s="53" t="s">
        <v>68</v>
      </c>
    </row>
  </sheetData>
  <mergeCells count="9">
    <mergeCell ref="A2:A4"/>
    <mergeCell ref="A34:A37"/>
    <mergeCell ref="A39:A40"/>
    <mergeCell ref="A31:A33"/>
    <mergeCell ref="A5:A7"/>
    <mergeCell ref="A25:A29"/>
    <mergeCell ref="A18:A20"/>
    <mergeCell ref="A8:A17"/>
    <mergeCell ref="A21:A24"/>
  </mergeCells>
  <conditionalFormatting sqref="B18">
    <cfRule type="containsBlanks" dxfId="3" priority="2">
      <formula>LEN(TRIM(B18))=0</formula>
    </cfRule>
  </conditionalFormatting>
  <hyperlinks>
    <hyperlink ref="B40" r:id="rId1" xr:uid="{00000000-0004-0000-0000-000000000000}"/>
    <hyperlink ref="B9" r:id="rId2" xr:uid="{00000000-0004-0000-0000-000001000000}"/>
    <hyperlink ref="B7" r:id="rId3" display="tender-GKF@foxtrot.kiev.ua_x000a_" xr:uid="{00000000-0004-0000-0000-000002000000}"/>
    <hyperlink ref="B4" location="'Додаток 1'!A1" display="Перелік робіт по адмініструванню серверів наданий в Додатку 1." xr:uid="{84421F7A-6EDF-4140-8B56-B1661D2C3E1A}"/>
  </hyperlinks>
  <pageMargins left="0.27559055118110237" right="0.2" top="0.28000000000000003" bottom="0.42" header="0.19685039370078741" footer="0.19685039370078741"/>
  <pageSetup paperSize="9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showGridLines="0" showZeros="0" defaultGridColor="0" colorId="22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2.75"/>
  <cols>
    <col min="1" max="1" width="2.28515625" style="10" customWidth="1"/>
    <col min="2" max="2" width="46.42578125" style="11" bestFit="1" customWidth="1"/>
    <col min="3" max="3" width="21.7109375" style="11" customWidth="1"/>
    <col min="4" max="4" width="38.42578125" style="12" customWidth="1"/>
    <col min="5" max="5" width="49" style="1" customWidth="1"/>
    <col min="6" max="16384" width="9.140625" style="1"/>
  </cols>
  <sheetData>
    <row r="1" spans="1:5">
      <c r="A1" s="81" t="str">
        <f>IF($D$3=0,"Додаток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80"/>
      <c r="C1" s="13" t="str">
        <f>IF($C$2&gt;1,"Кількість пропозицій","")</f>
        <v/>
      </c>
      <c r="D1" s="14" t="str">
        <f>IFERROR(_xlfn.RANK.AVG(D2,$D$2:$F$2,1),"")</f>
        <v/>
      </c>
      <c r="E1" s="82" t="str">
        <f>IF($D$3=0,"Змінювати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5" s="2" customFormat="1">
      <c r="A2" s="85" t="str">
        <f>Документація!$B$2</f>
        <v>Послуги провайдера тимчасового персоналу</v>
      </c>
      <c r="B2" s="83"/>
      <c r="C2" s="84">
        <f>IF(COUNTA($D$3:E$3)&gt;1,COUNTA($D$3:E$3),0)</f>
        <v>0</v>
      </c>
      <c r="D2" s="15"/>
      <c r="E2" s="21" t="str">
        <f>IF($D$3=0,"Поля для заповнення промарковано кольором.","")</f>
        <v>Поля для заповнення промарковано кольором.</v>
      </c>
    </row>
    <row r="3" spans="1:5" s="2" customFormat="1">
      <c r="A3" s="3"/>
      <c r="B3" s="36" t="s">
        <v>2</v>
      </c>
      <c r="C3" s="37"/>
      <c r="D3" s="73"/>
    </row>
    <row r="4" spans="1:5" s="2" customFormat="1" ht="12.75" customHeight="1">
      <c r="A4" s="3"/>
      <c r="B4" s="36" t="s">
        <v>44</v>
      </c>
      <c r="C4" s="37"/>
      <c r="D4" s="73"/>
    </row>
    <row r="5" spans="1:5" s="2" customFormat="1" ht="12.75" customHeight="1">
      <c r="A5" s="3"/>
      <c r="B5" s="36" t="s">
        <v>3</v>
      </c>
      <c r="C5" s="37"/>
      <c r="D5" s="73"/>
    </row>
    <row r="6" spans="1:5" s="2" customFormat="1" ht="12.75" customHeight="1">
      <c r="A6" s="3"/>
      <c r="B6" s="36" t="s">
        <v>4</v>
      </c>
      <c r="C6" s="37"/>
      <c r="D6" s="74"/>
    </row>
    <row r="7" spans="1:5" s="2" customFormat="1" ht="12.75" customHeight="1">
      <c r="A7" s="3"/>
      <c r="B7" s="36" t="s">
        <v>5</v>
      </c>
      <c r="C7" s="37"/>
      <c r="D7" s="73"/>
    </row>
    <row r="8" spans="1:5" s="2" customFormat="1" ht="12.75" customHeight="1">
      <c r="A8" s="3"/>
      <c r="B8" s="36" t="s">
        <v>6</v>
      </c>
      <c r="C8" s="37"/>
      <c r="D8" s="73"/>
    </row>
    <row r="9" spans="1:5" s="2" customFormat="1" ht="12.75" customHeight="1">
      <c r="A9" s="3"/>
      <c r="B9" s="36" t="s">
        <v>11</v>
      </c>
      <c r="C9" s="37"/>
      <c r="D9" s="74"/>
    </row>
    <row r="10" spans="1:5" s="2" customFormat="1" ht="12.75" customHeight="1">
      <c r="A10" s="3"/>
      <c r="B10" s="36" t="s">
        <v>7</v>
      </c>
      <c r="C10" s="37"/>
      <c r="D10" s="73"/>
    </row>
    <row r="11" spans="1:5" s="2" customFormat="1" ht="12.75" customHeight="1">
      <c r="A11" s="3"/>
      <c r="B11" s="36" t="s">
        <v>8</v>
      </c>
      <c r="C11" s="37"/>
      <c r="D11" s="74"/>
    </row>
    <row r="12" spans="1:5" s="2" customFormat="1" ht="12.75" customHeight="1">
      <c r="A12" s="3"/>
      <c r="B12" s="36" t="s">
        <v>9</v>
      </c>
      <c r="C12" s="37"/>
      <c r="D12" s="75"/>
    </row>
    <row r="13" spans="1:5" s="2" customFormat="1" ht="12.75" customHeight="1">
      <c r="A13" s="3"/>
      <c r="B13" s="36" t="s">
        <v>14</v>
      </c>
      <c r="C13" s="37"/>
      <c r="D13" s="76"/>
    </row>
    <row r="14" spans="1:5" s="2" customFormat="1" ht="12.75" customHeight="1">
      <c r="A14" s="3"/>
      <c r="B14" s="36" t="s">
        <v>47</v>
      </c>
      <c r="C14" s="37"/>
      <c r="D14" s="76"/>
    </row>
    <row r="15" spans="1:5" s="2" customFormat="1" ht="12.75" customHeight="1">
      <c r="A15" s="3"/>
      <c r="B15" s="36" t="s">
        <v>10</v>
      </c>
      <c r="C15" s="37"/>
      <c r="D15" s="4"/>
    </row>
    <row r="16" spans="1:5" s="2" customFormat="1" ht="12.75" customHeight="1">
      <c r="A16" s="5"/>
      <c r="B16" s="42" t="s">
        <v>50</v>
      </c>
      <c r="C16" s="43"/>
      <c r="D16" s="77"/>
    </row>
    <row r="17" spans="1:4" s="2" customFormat="1" ht="25.5" customHeight="1">
      <c r="A17" s="5"/>
      <c r="B17" s="38" t="s">
        <v>71</v>
      </c>
      <c r="C17" s="39"/>
      <c r="D17" s="77"/>
    </row>
    <row r="18" spans="1:4" s="2" customFormat="1" ht="25.5" customHeight="1">
      <c r="A18" s="3"/>
      <c r="B18" s="38" t="s">
        <v>72</v>
      </c>
      <c r="C18" s="39"/>
      <c r="D18" s="77"/>
    </row>
    <row r="19" spans="1:4" ht="38.25" customHeight="1">
      <c r="A19" s="6"/>
      <c r="B19" s="38" t="s">
        <v>73</v>
      </c>
      <c r="C19" s="39"/>
      <c r="D19" s="78"/>
    </row>
    <row r="20" spans="1:4" ht="25.5" customHeight="1">
      <c r="A20" s="6"/>
      <c r="B20" s="40" t="s">
        <v>74</v>
      </c>
      <c r="C20" s="41"/>
      <c r="D20" s="78"/>
    </row>
    <row r="21" spans="1:4" s="2" customFormat="1" ht="25.5" customHeight="1">
      <c r="A21" s="3"/>
      <c r="B21" s="38" t="s">
        <v>75</v>
      </c>
      <c r="C21" s="39"/>
      <c r="D21" s="77"/>
    </row>
    <row r="22" spans="1:4" s="2" customFormat="1" ht="38.25" customHeight="1">
      <c r="A22" s="5"/>
      <c r="B22" s="38" t="s">
        <v>76</v>
      </c>
      <c r="C22" s="39"/>
      <c r="D22" s="77"/>
    </row>
    <row r="23" spans="1:4" ht="25.5" customHeight="1">
      <c r="A23" s="6"/>
      <c r="B23" s="38" t="s">
        <v>78</v>
      </c>
      <c r="C23" s="39"/>
      <c r="D23" s="78"/>
    </row>
    <row r="24" spans="1:4">
      <c r="A24" s="6"/>
      <c r="B24" s="38" t="s">
        <v>77</v>
      </c>
      <c r="C24" s="39"/>
      <c r="D24" s="78"/>
    </row>
    <row r="25" spans="1:4" ht="25.5" customHeight="1">
      <c r="A25" s="6"/>
      <c r="B25" s="44" t="s">
        <v>79</v>
      </c>
      <c r="C25" s="45"/>
      <c r="D25" s="78"/>
    </row>
    <row r="26" spans="1:4" ht="26.25" customHeight="1">
      <c r="A26" s="6"/>
      <c r="B26" s="38" t="s">
        <v>80</v>
      </c>
      <c r="C26" s="39"/>
      <c r="D26" s="78"/>
    </row>
    <row r="27" spans="1:4" ht="25.5" customHeight="1">
      <c r="A27" s="6"/>
      <c r="B27" s="38" t="s">
        <v>81</v>
      </c>
      <c r="C27" s="39"/>
      <c r="D27" s="78"/>
    </row>
    <row r="28" spans="1:4" s="2" customFormat="1" ht="25.5" customHeight="1">
      <c r="A28" s="3"/>
      <c r="B28" s="38" t="s">
        <v>82</v>
      </c>
      <c r="C28" s="39"/>
      <c r="D28" s="77"/>
    </row>
    <row r="29" spans="1:4" ht="51" customHeight="1">
      <c r="A29" s="7"/>
      <c r="B29" s="40" t="s">
        <v>83</v>
      </c>
      <c r="C29" s="41"/>
      <c r="D29" s="79"/>
    </row>
    <row r="30" spans="1:4" ht="25.5" customHeight="1">
      <c r="A30" s="8"/>
      <c r="B30" s="38" t="s">
        <v>84</v>
      </c>
      <c r="C30" s="39"/>
      <c r="D30" s="78"/>
    </row>
    <row r="31" spans="1:4" ht="38.25" customHeight="1">
      <c r="A31" s="23" t="s">
        <v>51</v>
      </c>
      <c r="B31" s="24" t="s">
        <v>55</v>
      </c>
      <c r="C31" s="25" t="s">
        <v>62</v>
      </c>
      <c r="D31" s="20" t="s">
        <v>58</v>
      </c>
    </row>
    <row r="32" spans="1:4" ht="12.75" customHeight="1">
      <c r="A32" s="26">
        <v>1</v>
      </c>
      <c r="B32" s="27" t="s">
        <v>56</v>
      </c>
      <c r="C32" s="28">
        <v>10</v>
      </c>
      <c r="D32" s="9"/>
    </row>
    <row r="33" spans="1:4" ht="12.75" customHeight="1">
      <c r="A33" s="26">
        <v>2</v>
      </c>
      <c r="B33" s="29" t="s">
        <v>57</v>
      </c>
      <c r="C33" s="28">
        <v>10</v>
      </c>
      <c r="D33" s="9"/>
    </row>
    <row r="34" spans="1:4" ht="12.75" customHeight="1">
      <c r="A34" s="30">
        <v>3</v>
      </c>
      <c r="B34" s="31" t="s">
        <v>69</v>
      </c>
      <c r="C34" s="28">
        <v>10</v>
      </c>
      <c r="D34" s="9"/>
    </row>
    <row r="35" spans="1:4" ht="12.75" customHeight="1">
      <c r="A35" s="26">
        <v>4</v>
      </c>
      <c r="B35" s="32" t="s">
        <v>59</v>
      </c>
      <c r="C35" s="28">
        <v>3</v>
      </c>
      <c r="D35" s="9"/>
    </row>
    <row r="36" spans="1:4" ht="12.75" customHeight="1">
      <c r="A36" s="26">
        <v>5</v>
      </c>
      <c r="B36" s="27" t="s">
        <v>60</v>
      </c>
      <c r="C36" s="28">
        <v>4</v>
      </c>
      <c r="D36" s="9"/>
    </row>
    <row r="37" spans="1:4" ht="12.75" customHeight="1">
      <c r="B37" s="34" t="s">
        <v>70</v>
      </c>
      <c r="C37" s="35"/>
      <c r="D37" s="33">
        <f>SUMPRODUCT($C32:$C36,D32:D36)</f>
        <v>0</v>
      </c>
    </row>
    <row r="38" spans="1:4" ht="12.75" customHeight="1"/>
    <row r="39" spans="1:4" ht="12.75" customHeight="1"/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  <row r="49" ht="12.75" customHeight="1"/>
    <row r="50" ht="12.75" customHeight="1"/>
    <row r="51" ht="12.75" customHeight="1"/>
  </sheetData>
  <sheetProtection algorithmName="SHA-512" hashValue="jJJUwBF7xPfp2EXhCikFewwcIOXbCAgZmaoQ3FtBL1k0atepML9x7epgRQdHAMZLZTSBEYFpHOCmKlkTHVuoJA==" saltValue="yb25pjYOeSl5aHA3eVDIew==" spinCount="100000" sheet="1" formatColumns="0" formatRows="0" autoFilter="0"/>
  <protectedRanges>
    <protectedRange sqref="D1:D1048576" name="Диапазон1_2"/>
  </protectedRanges>
  <mergeCells count="29">
    <mergeCell ref="B23:C23"/>
    <mergeCell ref="B26:C26"/>
    <mergeCell ref="B27:C27"/>
    <mergeCell ref="B20:C20"/>
    <mergeCell ref="B25:C25"/>
    <mergeCell ref="B3:C3"/>
    <mergeCell ref="B4:C4"/>
    <mergeCell ref="B5:C5"/>
    <mergeCell ref="B6:C6"/>
    <mergeCell ref="B7:C7"/>
    <mergeCell ref="B8:C8"/>
    <mergeCell ref="B9:C9"/>
    <mergeCell ref="B10:C10"/>
    <mergeCell ref="B37:C37"/>
    <mergeCell ref="B11:C11"/>
    <mergeCell ref="B17:C17"/>
    <mergeCell ref="B12:C12"/>
    <mergeCell ref="B13:C13"/>
    <mergeCell ref="B14:C14"/>
    <mergeCell ref="B29:C29"/>
    <mergeCell ref="B30:C30"/>
    <mergeCell ref="B21:C21"/>
    <mergeCell ref="B15:C15"/>
    <mergeCell ref="B16:C16"/>
    <mergeCell ref="B24:C24"/>
    <mergeCell ref="B19:C19"/>
    <mergeCell ref="B28:C28"/>
    <mergeCell ref="B18:C18"/>
    <mergeCell ref="B22:C22"/>
  </mergeCells>
  <conditionalFormatting sqref="D3:D35">
    <cfRule type="containsBlanks" dxfId="2" priority="36">
      <formula>LEN(TRIM(D3))=0</formula>
    </cfRule>
  </conditionalFormatting>
  <conditionalFormatting sqref="D36">
    <cfRule type="containsBlanks" dxfId="1" priority="2">
      <formula>LEN(TRIM(D36))=0</formula>
    </cfRule>
  </conditionalFormatting>
  <conditionalFormatting sqref="B37 D37">
    <cfRule type="cellIs" dxfId="0" priority="1" operator="equal">
      <formula>0</formula>
    </cfRule>
  </conditionalFormatting>
  <dataValidations count="2">
    <dataValidation allowBlank="1" showInputMessage="1" showErrorMessage="1" promptTitle="Дата отримання пропозиції" prompt="Заповнюється Тендерним комітетом" sqref="D2" xr:uid="{00000000-0002-0000-0100-000000000000}"/>
    <dataValidation allowBlank="1" showInputMessage="1" showErrorMessage="1" promptTitle="Вхідний № пропозиції" prompt="Заповнюється Тендерним комітетом" sqref="D1" xr:uid="{00000000-0002-0000-0100-000001000000}"/>
  </dataValidations>
  <pageMargins left="0.28000000000000003" right="0.2" top="0.2" bottom="0.36" header="0.19685039370078741" footer="0.19685039370078741"/>
  <pageSetup paperSize="9" scale="91" orientation="portrait" r:id="rId1"/>
  <headerFooter>
    <oddFooter>&amp;L&amp;"+,обычный"&amp;10&amp;K01+046Лист &amp;P з &amp;N листів&amp;R&amp;"+,обычный"&amp;10&amp;K01+048&amp;F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Документація</vt:lpstr>
      <vt:lpstr>Додаток 1</vt:lpstr>
      <vt:lpstr>'Додаток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2025-04-09T07:26:09Z</dcterms:modified>
</cp:coreProperties>
</file>