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AFCFDEE-4691-48CA-9D3E-B47FF9336AF1}" xr6:coauthVersionLast="36" xr6:coauthVersionMax="36" xr10:uidLastSave="{00000000-0000-0000-0000-000000000000}"/>
  <bookViews>
    <workbookView xWindow="14010" yWindow="-45" windowWidth="15015" windowHeight="13980" tabRatio="739" xr2:uid="{00000000-000D-0000-FFFF-FFFF00000000}"/>
  </bookViews>
  <sheets>
    <sheet name="Документація" sheetId="2" r:id="rId1"/>
    <sheet name="Додаток 1" sheetId="3" r:id="rId2"/>
  </sheets>
  <definedNames>
    <definedName name="_xlnm._FilterDatabase" localSheetId="1" hidden="1">'Додаток 1'!$A$25:$C$26</definedName>
    <definedName name="_xlnm.Print_Area" localSheetId="1">'Додаток 1'!$A$1:$C$28</definedName>
    <definedName name="_xlnm.Print_Area" localSheetId="0">Документація!$A$1:$B$43</definedName>
  </definedNames>
  <calcPr calcId="191029"/>
</workbook>
</file>

<file path=xl/calcChain.xml><?xml version="1.0" encoding="utf-8"?>
<calcChain xmlns="http://schemas.openxmlformats.org/spreadsheetml/2006/main">
  <c r="C27" i="3" l="1"/>
  <c r="D2" i="3" l="1"/>
  <c r="D1" i="3"/>
  <c r="A1" i="3" l="1"/>
  <c r="A2" i="3"/>
  <c r="C1" i="3" l="1"/>
</calcChain>
</file>

<file path=xl/sharedStrings.xml><?xml version="1.0" encoding="utf-8"?>
<sst xmlns="http://schemas.openxmlformats.org/spreadsheetml/2006/main" count="80" uniqueCount="80">
  <si>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</si>
  <si>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</si>
  <si>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</si>
  <si>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</si>
  <si>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</si>
  <si>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</si>
  <si>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</si>
  <si>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</si>
  <si>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</si>
  <si>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</si>
  <si>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</si>
  <si>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</si>
  <si>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</si>
  <si>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</si>
  <si>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</si>
  <si>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Найменування</t>
  </si>
  <si>
    <t>1. Предмет закупівлі</t>
  </si>
  <si>
    <t>2. Замовник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</si>
  <si>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</si>
  <si>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</si>
  <si>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</si>
  <si>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</si>
  <si>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</si>
  <si>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</si>
  <si>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</si>
  <si>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</si>
  <si>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</si>
  <si>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</si>
  <si>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</si>
  <si>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</si>
  <si>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</si>
  <si>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</si>
  <si>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</si>
  <si>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</si>
  <si>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</si>
  <si>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</si>
  <si>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</si>
  <si>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</si>
  <si>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</si>
  <si>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</si>
  <si>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</si>
  <si>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</si>
  <si>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</si>
  <si>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</si>
  <si>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</si>
  <si>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</si>
  <si>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Проект договору.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</si>
  <si>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</si>
  <si>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</si>
  <si>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Група Компаній ФОКСТРОТ</t>
  </si>
  <si>
    <t>Публічне розкриття пропозицій не проводиться.</t>
  </si>
  <si>
    <t>Умови Договору мають відповідати акцептованій пропозиції Учасника.</t>
  </si>
  <si>
    <t>Підтвердити наявність у Учасника повноваження щодо постачання даного ПЗ</t>
  </si>
  <si>
    <t>Комерційна пропозиція учасника має враховувати всі визначені законодавством податки та збори.</t>
  </si>
  <si>
    <t>3. Мають досвід виконання аналогічних договорів, і можуть документально підтвердити успішні проекти.</t>
  </si>
  <si>
    <t>4. Підтвердити наявність у Учасника повноваження щодо постачання даного ПЗ (надати авторизаційний лист)</t>
  </si>
  <si>
    <t>Основні клієнти (перерахувати декілька)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</si>
  <si>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</si>
  <si>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r>
      <t xml:space="preserve">Умови оплати: безготівкова оплата по факту поставки виконується протягом 5 банківських днів після надання Підрядником всіх бухгалтерських документів (акт виконаних робіт, видаткова накладна, зареєстрована податкова накладна). </t>
    </r>
    <r>
      <rPr>
        <i/>
        <sz val="10"/>
        <rFont val="Arial"/>
        <family val="2"/>
        <charset val="204"/>
      </rPr>
      <t xml:space="preserve">Підтвердити </t>
    </r>
  </si>
  <si>
    <r>
      <t>Тендерна пропозиція має включати всі визначені законодавством податки та збори.</t>
    </r>
    <r>
      <rPr>
        <i/>
        <sz val="10"/>
        <rFont val="Arial"/>
        <family val="2"/>
        <charset val="204"/>
      </rPr>
      <t xml:space="preserve"> Підтвердити</t>
    </r>
  </si>
  <si>
    <t xml:space="preserve">Річна потреба, шт. </t>
  </si>
  <si>
    <t>Ціна, грн. з ПДВ</t>
  </si>
  <si>
    <t>Вартість закупівлі, грн. з ПДВ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</si>
  <si>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</si>
  <si>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Ліцензія на право користування ПЗ Сканер вразливостей</t>
  </si>
  <si>
    <r>
      <rPr>
        <sz val="10"/>
        <rFont val="Arial"/>
        <family val="2"/>
        <charset val="204"/>
      </rPr>
      <t xml:space="preserve">Запит комерційної пропозиції, детальна інформація та вимоги щодо предмету закупівлі надано в </t>
    </r>
    <r>
      <rPr>
        <u/>
        <sz val="10"/>
        <color theme="1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</si>
  <si>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 xml:space="preserve">Термін дії підписки на ПЗ - 12 місяців. </t>
    </r>
    <r>
      <rPr>
        <i/>
        <sz val="10"/>
        <rFont val="Arial"/>
        <family val="2"/>
        <charset val="204"/>
      </rPr>
      <t>Підтвердити</t>
    </r>
  </si>
  <si>
    <t>tender-GKF@foxtrot.kiev.ua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</si>
  <si>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</si>
  <si>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</si>
  <si>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Мають необхідне обладнання, власну матеріально-технічну базу, та кваліфікований персонал та досвід роботи в даному напрямку не менше 3 років.</t>
  </si>
  <si>
    <t>Метою закупівлі є придбання ліцензії на використання програмного забезпечення Nessus Professional з правом використання на 12 місяців, для автоматизованого сканування вразливостей в ІТ-інфраструктурі, включаючи програмне забезпечення, мережеві пристрої, сервери, веб-додатки та API. ПЗ має забезпечити виявлення вразливостей, оцінку ризиків, надання рекомендацій щодо їх усунення, а також інтеграцію з існуючою інфраструктурою для підвищення рівня безпеки та відповідності стандартам кібербезпеки.</t>
  </si>
  <si>
    <t>tender-1178@foxtrot.ua</t>
  </si>
  <si>
    <t>• Офіційний лист про відповідність Учасника кваліфікаційним критеріям (п.5 цієї документації);</t>
  </si>
  <si>
    <t>•  строк постачання;</t>
  </si>
  <si>
    <r>
      <t xml:space="preserve">У разі наявності в ціні пропозиції валютної складової, вказати курс НБУ валюти </t>
    </r>
    <r>
      <rPr>
        <sz val="10"/>
        <color theme="1" tint="0.499984740745262"/>
        <rFont val="Arial"/>
        <family val="2"/>
        <charset val="204"/>
      </rPr>
      <t>(USD, EUR тощо)</t>
    </r>
    <r>
      <rPr>
        <sz val="10"/>
        <rFont val="Arial"/>
        <family val="2"/>
        <charset val="204"/>
      </rPr>
      <t xml:space="preserve"> на дату даної пропозиції.</t>
    </r>
  </si>
  <si>
    <t>5. Погодження на роботу в електронному вигляді через Вчасно тощо.</t>
  </si>
  <si>
    <t>Програмне забезпечення Nessus Professional (On Premise, підписка на 12 місяців)</t>
  </si>
  <si>
    <r>
      <t xml:space="preserve">Строк поставки ПЗ від дати замовлення. </t>
    </r>
    <r>
      <rPr>
        <i/>
        <sz val="10"/>
        <rFont val="Arial"/>
        <family val="2"/>
        <charset val="204"/>
      </rPr>
      <t>Вказати кількість днів</t>
    </r>
  </si>
  <si>
    <t>Підтвердити, що Виробник ПЗ надасть Замовнику прямий доступ до оновлення програмного 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</si>
</sst>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_-* #,##0\ _г_р_н_._-;\-* #,##0\ _г_р_н_._-;_-* &quot;-&quot;\ _г_р_н_._-;_-@_-"/>
    <numFmt numFmtId="168" formatCode="_-* #,##0.00\ _г_р_н_._-;\-* #,##0.00\ _г_р_н_._-;_-* &quot;-&quot;??\ _г_р_н_._-;_-@_-"/>
    <numFmt numFmtId="169" formatCode="_-* #,##0\ &quot;грн.&quot;_-;\-* #,##0\ &quot;грн.&quot;_-;_-* &quot;-&quot;\ &quot;грн.&quot;_-;_-@_-"/>
    <numFmt numFmtId="170" formatCode="_-* #,##0.00\ &quot;грн.&quot;_-;\-* #,##0.00\ &quot;грн.&quot;_-;_-* &quot;-&quot;??\ &quot;грн.&quot;_-;_-@_-"/>
    <numFmt numFmtId="171" formatCode="#,##0;[Red]\-#,##0;;&quot;Error: Entry must be a number&quot;"/>
    <numFmt numFmtId="172" formatCode="#,##0;\(#,##0\)"/>
    <numFmt numFmtId="173" formatCode="[=0]\ &quot;0%&quot;;;0.00%"/>
    <numFmt numFmtId="174" formatCode="[=0]&quot; 0%&quot;;[&lt;0]General;0.00%"/>
    <numFmt numFmtId="175" formatCode="#,##0;\-#,##0;;&quot;Agency Cost&quot;"/>
    <numFmt numFmtId="176" formatCode="[=0]\ &quot;0.000&quot;;;0.000"/>
    <numFmt numFmtId="177" formatCode="[=0]&quot; 0.000&quot;;[&lt;0]General;0.000"/>
    <numFmt numFmtId="178" formatCode="_-* #,##0.00&quot;р.&quot;_-;\-* #,##0.00&quot;р.&quot;_-;_-* \-??&quot;р.&quot;_-;_-@_-"/>
    <numFmt numFmtId="179" formatCode="[$-419]d\ mmm\ yy;@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0"/>
      <name val="Arial"/>
      <family val="2"/>
      <charset val="204"/>
    </font>
    <font>
      <sz val="8"/>
      <color rgb="FFC00000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3" borderId="6">
      <protection hidden="1"/>
    </xf>
    <xf numFmtId="37" fontId="7" fillId="4" borderId="6">
      <protection hidden="1"/>
    </xf>
    <xf numFmtId="37" fontId="7" fillId="4" borderId="6">
      <protection hidden="1"/>
    </xf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1" fontId="9" fillId="7" borderId="6">
      <alignment horizontal="right"/>
      <protection locked="0"/>
    </xf>
    <xf numFmtId="171" fontId="7" fillId="8" borderId="6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3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2" fontId="12" fillId="0" borderId="0">
      <alignment horizontal="left"/>
    </xf>
    <xf numFmtId="172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173" fontId="16" fillId="9" borderId="6">
      <alignment horizontal="right"/>
      <protection locked="0"/>
    </xf>
    <xf numFmtId="174" fontId="17" fillId="10" borderId="6">
      <alignment horizontal="right"/>
      <protection locked="0"/>
    </xf>
    <xf numFmtId="37" fontId="16" fillId="3" borderId="6">
      <alignment vertical="center"/>
      <protection hidden="1"/>
    </xf>
    <xf numFmtId="37" fontId="17" fillId="4" borderId="6">
      <alignment vertical="center"/>
      <protection hidden="1"/>
    </xf>
    <xf numFmtId="37" fontId="17" fillId="4" borderId="6">
      <alignment vertical="center"/>
      <protection hidden="1"/>
    </xf>
    <xf numFmtId="38" fontId="9" fillId="0" borderId="8"/>
    <xf numFmtId="38" fontId="7" fillId="0" borderId="8"/>
    <xf numFmtId="38" fontId="7" fillId="0" borderId="8"/>
    <xf numFmtId="0" fontId="18" fillId="0" borderId="0"/>
    <xf numFmtId="37" fontId="9" fillId="9" borderId="7">
      <alignment vertical="center"/>
      <protection hidden="1"/>
    </xf>
    <xf numFmtId="37" fontId="7" fillId="10" borderId="7">
      <alignment vertical="center"/>
      <protection hidden="1"/>
    </xf>
    <xf numFmtId="37" fontId="7" fillId="10" borderId="7">
      <alignment vertical="center"/>
      <protection hidden="1"/>
    </xf>
    <xf numFmtId="175" fontId="9" fillId="3" borderId="6">
      <alignment horizontal="right"/>
      <protection hidden="1"/>
    </xf>
    <xf numFmtId="175" fontId="7" fillId="4" borderId="6">
      <alignment horizontal="right"/>
      <protection hidden="1"/>
    </xf>
    <xf numFmtId="175" fontId="9" fillId="7" borderId="6">
      <alignment horizontal="right"/>
      <protection locked="0"/>
    </xf>
    <xf numFmtId="175" fontId="7" fillId="8" borderId="6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6">
      <alignment vertical="center"/>
      <protection locked="0"/>
    </xf>
    <xf numFmtId="38" fontId="17" fillId="4" borderId="6">
      <alignment vertical="center"/>
      <protection locked="0"/>
    </xf>
    <xf numFmtId="38" fontId="17" fillId="4" borderId="6">
      <alignment vertical="center"/>
      <protection locked="0"/>
    </xf>
    <xf numFmtId="39" fontId="16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176" fontId="16" fillId="11" borderId="6">
      <alignment vertical="center"/>
      <protection locked="0"/>
    </xf>
    <xf numFmtId="177" fontId="17" fillId="4" borderId="6">
      <alignment vertical="center"/>
      <protection locked="0"/>
    </xf>
    <xf numFmtId="37" fontId="9" fillId="3" borderId="6">
      <alignment horizontal="center"/>
      <protection hidden="1"/>
    </xf>
    <xf numFmtId="37" fontId="7" fillId="4" borderId="6">
      <alignment horizontal="center"/>
      <protection hidden="1"/>
    </xf>
    <xf numFmtId="37" fontId="7" fillId="4" borderId="6">
      <alignment horizontal="center"/>
      <protection hidden="1"/>
    </xf>
    <xf numFmtId="38" fontId="9" fillId="0" borderId="10">
      <alignment vertical="center"/>
      <protection locked="0"/>
    </xf>
    <xf numFmtId="38" fontId="7" fillId="0" borderId="11">
      <alignment vertical="center"/>
      <protection locked="0"/>
    </xf>
    <xf numFmtId="38" fontId="7" fillId="0" borderId="11">
      <alignment vertical="center"/>
      <protection locked="0"/>
    </xf>
    <xf numFmtId="38" fontId="16" fillId="3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20" fillId="3" borderId="12">
      <alignment vertical="center"/>
      <protection hidden="1"/>
    </xf>
    <xf numFmtId="38" fontId="21" fillId="4" borderId="12">
      <alignment vertical="center"/>
      <protection hidden="1"/>
    </xf>
    <xf numFmtId="38" fontId="21" fillId="4" borderId="12">
      <alignment vertical="center"/>
      <protection hidden="1"/>
    </xf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9">
      <alignment horizontal="center" vertical="center" wrapText="1"/>
    </xf>
  </cellStyleXfs>
  <cellXfs count="61">
    <xf numFmtId="0" fontId="0" fillId="0" borderId="0" xfId="0"/>
    <xf numFmtId="0" fontId="25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6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2" borderId="0" xfId="0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21" fillId="0" borderId="4" xfId="0" applyFont="1" applyFill="1" applyBorder="1" applyAlignment="1">
      <alignment horizontal="left" vertical="center" wrapText="1" indent="1"/>
    </xf>
    <xf numFmtId="0" fontId="26" fillId="0" borderId="5" xfId="0" applyFont="1" applyBorder="1" applyAlignment="1">
      <alignment horizontal="left" vertical="top" wrapText="1" indent="1"/>
    </xf>
    <xf numFmtId="0" fontId="27" fillId="0" borderId="5" xfId="1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7" fillId="0" borderId="5" xfId="1" applyFont="1" applyFill="1" applyBorder="1" applyAlignment="1">
      <alignment horizontal="left" vertical="top" wrapText="1" indent="1"/>
    </xf>
    <xf numFmtId="165" fontId="21" fillId="0" borderId="4" xfId="0" applyNumberFormat="1" applyFont="1" applyFill="1" applyBorder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center" wrapText="1" indent="1"/>
    </xf>
    <xf numFmtId="0" fontId="26" fillId="2" borderId="1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26" fillId="0" borderId="2" xfId="0" applyFont="1" applyBorder="1" applyAlignment="1">
      <alignment horizontal="left" vertical="top" wrapText="1" indent="1"/>
    </xf>
    <xf numFmtId="0" fontId="27" fillId="0" borderId="3" xfId="1" applyFont="1" applyBorder="1" applyAlignment="1">
      <alignment horizontal="left" vertical="top" wrapText="1" indent="1"/>
    </xf>
    <xf numFmtId="0" fontId="26" fillId="2" borderId="0" xfId="0" applyFont="1" applyFill="1" applyAlignment="1">
      <alignment horizontal="left" vertical="center" wrapText="1" indent="1"/>
    </xf>
    <xf numFmtId="0" fontId="31" fillId="0" borderId="5" xfId="1" applyFont="1" applyFill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top" wrapText="1" indent="1"/>
    </xf>
    <xf numFmtId="0" fontId="26" fillId="0" borderId="0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 indent="1"/>
    </xf>
    <xf numFmtId="0" fontId="25" fillId="2" borderId="0" xfId="0" applyFont="1" applyFill="1" applyBorder="1" applyAlignment="1">
      <alignment horizontal="left" vertical="center" wrapText="1" indent="1"/>
    </xf>
    <xf numFmtId="0" fontId="32" fillId="0" borderId="0" xfId="0" applyFont="1" applyAlignment="1">
      <alignment vertical="top"/>
    </xf>
    <xf numFmtId="0" fontId="7" fillId="0" borderId="0" xfId="0" applyFont="1" applyBorder="1" applyAlignment="1">
      <alignment horizontal="left" vertical="center" indent="1"/>
    </xf>
    <xf numFmtId="0" fontId="21" fillId="0" borderId="0" xfId="0" applyFont="1" applyBorder="1" applyAlignment="1">
      <alignment vertical="center"/>
    </xf>
    <xf numFmtId="179" fontId="29" fillId="0" borderId="0" xfId="0" applyNumberFormat="1" applyFont="1" applyFill="1" applyBorder="1" applyAlignment="1" applyProtection="1">
      <alignment horizontal="center" vertical="center" wrapText="1"/>
    </xf>
    <xf numFmtId="0" fontId="30" fillId="2" borderId="14" xfId="0" applyFont="1" applyFill="1" applyBorder="1" applyAlignment="1">
      <alignment horizontal="left" vertical="center" wrapText="1" indent="1" readingOrder="1"/>
    </xf>
    <xf numFmtId="49" fontId="7" fillId="0" borderId="14" xfId="0" applyNumberFormat="1" applyFont="1" applyBorder="1" applyAlignment="1">
      <alignment horizontal="left" vertical="center" wrapText="1" indent="1"/>
    </xf>
    <xf numFmtId="0" fontId="26" fillId="2" borderId="14" xfId="2" applyNumberFormat="1" applyFont="1" applyFill="1" applyBorder="1" applyAlignment="1">
      <alignment horizontal="left" vertical="top"/>
    </xf>
    <xf numFmtId="166" fontId="26" fillId="2" borderId="14" xfId="2" applyNumberFormat="1" applyFont="1" applyFill="1" applyBorder="1" applyAlignment="1">
      <alignment horizontal="left" vertical="top"/>
    </xf>
    <xf numFmtId="0" fontId="25" fillId="0" borderId="4" xfId="0" applyFont="1" applyBorder="1" applyAlignment="1">
      <alignment horizontal="left" vertical="top" wrapText="1" indent="1"/>
    </xf>
    <xf numFmtId="164" fontId="25" fillId="2" borderId="0" xfId="2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wrapText="1" readingOrder="1"/>
    </xf>
    <xf numFmtId="3" fontId="30" fillId="0" borderId="14" xfId="0" applyNumberFormat="1" applyFont="1" applyBorder="1" applyAlignment="1">
      <alignment horizontal="center" vertical="center" wrapText="1"/>
    </xf>
    <xf numFmtId="164" fontId="26" fillId="2" borderId="14" xfId="2" applyFont="1" applyFill="1" applyBorder="1" applyAlignment="1">
      <alignment vertical="top"/>
    </xf>
    <xf numFmtId="0" fontId="7" fillId="0" borderId="5" xfId="0" applyFont="1" applyFill="1" applyBorder="1" applyAlignment="1">
      <alignment horizontal="left" vertical="center" wrapText="1" indent="1"/>
    </xf>
    <xf numFmtId="0" fontId="34" fillId="2" borderId="13" xfId="0" applyFont="1" applyFill="1" applyBorder="1" applyAlignment="1">
      <alignment horizontal="left" vertical="center" wrapText="1" indent="1"/>
    </xf>
    <xf numFmtId="0" fontId="34" fillId="2" borderId="15" xfId="0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top" wrapText="1" indent="1"/>
    </xf>
    <xf numFmtId="0" fontId="26" fillId="0" borderId="3" xfId="0" applyFont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5" fillId="0" borderId="3" xfId="0" applyFont="1" applyBorder="1" applyAlignment="1">
      <alignment horizontal="left" vertical="top" wrapText="1" indent="1"/>
    </xf>
    <xf numFmtId="0" fontId="25" fillId="0" borderId="4" xfId="0" applyFont="1" applyFill="1" applyBorder="1" applyAlignment="1">
      <alignment horizontal="left" vertical="top" wrapText="1" indent="1"/>
    </xf>
    <xf numFmtId="0" fontId="25" fillId="0" borderId="5" xfId="0" applyFont="1" applyFill="1" applyBorder="1" applyAlignment="1">
      <alignment horizontal="left" vertical="top" wrapText="1" indent="1"/>
    </xf>
    <xf numFmtId="0" fontId="26" fillId="2" borderId="14" xfId="0" applyFont="1" applyFill="1" applyBorder="1" applyAlignment="1">
      <alignment horizontal="left" vertical="center" wrapText="1" indent="1"/>
    </xf>
    <xf numFmtId="0" fontId="26" fillId="2" borderId="14" xfId="0" applyFont="1" applyFill="1" applyBorder="1" applyAlignment="1">
      <alignment horizontal="left" vertical="top" wrapText="1" indent="1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14" xfId="3" applyFont="1" applyFill="1" applyBorder="1" applyAlignment="1">
      <alignment horizontal="left" vertical="top" wrapText="1" indent="1"/>
    </xf>
    <xf numFmtId="0" fontId="25" fillId="2" borderId="0" xfId="0" applyFont="1" applyFill="1" applyBorder="1" applyAlignment="1">
      <alignment horizontal="right" vertical="center"/>
    </xf>
    <xf numFmtId="0" fontId="25" fillId="2" borderId="14" xfId="0" applyFont="1" applyFill="1" applyBorder="1" applyAlignment="1">
      <alignment horizontal="left" vertical="center" wrapText="1" indent="1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4"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78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2"/>
  <sheetViews>
    <sheetView showGridLines="0" showZeros="0" tabSelected="1" defaultGridColor="0" colorId="22" zoomScaleNormal="100" workbookViewId="0">
      <pane ySplit="1" topLeftCell="A2" activePane="bottomLeft" state="frozen"/>
      <selection activeCell="A31" sqref="A31:XFD33"/>
      <selection pane="bottomLeft" activeCell="B2" sqref="B2"/>
    </sheetView>
  </sheetViews>
  <sheetFormatPr defaultColWidth="0" defaultRowHeight="12.75"/>
  <cols>
    <col min="1" max="1" width="29.7109375" style="2" customWidth="1"/>
    <col min="2" max="2" width="76.28515625" style="28" customWidth="1"/>
    <col min="3" max="3" width="0" style="2" hidden="1" customWidth="1"/>
    <col min="4" max="16381" width="9.140625" style="2" hidden="1"/>
    <col min="16382" max="16382" width="9.140625" style="2" hidden="1" customWidth="1"/>
    <col min="16383" max="16383" width="9.140625" style="2" hidden="1"/>
    <col min="16384" max="16384" width="0.85546875" style="2" hidden="1"/>
  </cols>
  <sheetData>
    <row r="1" spans="1:3">
      <c r="A1" s="29" t="s">
        <v>1</v>
      </c>
      <c r="B1" s="11"/>
      <c r="C1" s="1"/>
    </row>
    <row r="2" spans="1:3">
      <c r="A2" s="50" t="s">
        <v>16</v>
      </c>
      <c r="B2" s="12" t="s">
        <v>64</v>
      </c>
    </row>
    <row r="3" spans="1:3" ht="89.25">
      <c r="A3" s="51"/>
      <c r="B3" s="4" t="s">
        <v>71</v>
      </c>
    </row>
    <row r="4" spans="1:3" ht="25.5">
      <c r="A4" s="51"/>
      <c r="B4" s="26" t="s">
        <v>65</v>
      </c>
    </row>
    <row r="5" spans="1:3">
      <c r="A5" s="50" t="s">
        <v>17</v>
      </c>
      <c r="B5" s="39" t="s">
        <v>49</v>
      </c>
    </row>
    <row r="6" spans="1:3" ht="25.5">
      <c r="A6" s="51"/>
      <c r="B6" s="13" t="s">
        <v>48</v>
      </c>
    </row>
    <row r="7" spans="1:3">
      <c r="A7" s="52"/>
      <c r="B7" s="14" t="s">
        <v>67</v>
      </c>
    </row>
    <row r="8" spans="1:3">
      <c r="A8" s="53" t="s">
        <v>40</v>
      </c>
      <c r="B8" s="15" t="s">
        <v>44</v>
      </c>
    </row>
    <row r="9" spans="1:3">
      <c r="A9" s="54"/>
      <c r="B9" s="16" t="s">
        <v>72</v>
      </c>
    </row>
    <row r="10" spans="1:3">
      <c r="A10" s="54"/>
      <c r="B10" s="3" t="s">
        <v>41</v>
      </c>
    </row>
    <row r="11" spans="1:3">
      <c r="A11" s="54"/>
      <c r="B11" s="3" t="s">
        <v>27</v>
      </c>
    </row>
    <row r="12" spans="1:3" ht="25.5">
      <c r="A12" s="54"/>
      <c r="B12" s="3" t="s">
        <v>43</v>
      </c>
    </row>
    <row r="13" spans="1:3" ht="25.5">
      <c r="A13" s="54"/>
      <c r="B13" s="4" t="s">
        <v>73</v>
      </c>
    </row>
    <row r="14" spans="1:3">
      <c r="A14" s="54"/>
      <c r="B14" s="44" t="s">
        <v>46</v>
      </c>
    </row>
    <row r="15" spans="1:3" ht="25.5">
      <c r="A15" s="54"/>
      <c r="B15" s="21" t="s">
        <v>53</v>
      </c>
    </row>
    <row r="16" spans="1:3">
      <c r="A16" s="54"/>
      <c r="B16" s="45" t="s">
        <v>68</v>
      </c>
    </row>
    <row r="17" spans="1:2">
      <c r="A17" s="54"/>
      <c r="B17" s="46" t="s">
        <v>69</v>
      </c>
    </row>
    <row r="18" spans="1:2">
      <c r="A18" s="50" t="s">
        <v>30</v>
      </c>
      <c r="B18" s="17">
        <v>45777</v>
      </c>
    </row>
    <row r="19" spans="1:2">
      <c r="A19" s="51"/>
      <c r="B19" s="3" t="s">
        <v>50</v>
      </c>
    </row>
    <row r="20" spans="1:2" ht="38.25">
      <c r="A20" s="52"/>
      <c r="B20" s="18" t="s">
        <v>13</v>
      </c>
    </row>
    <row r="21" spans="1:2" ht="25.5">
      <c r="A21" s="50" t="s">
        <v>29</v>
      </c>
      <c r="B21" s="19" t="s">
        <v>0</v>
      </c>
    </row>
    <row r="22" spans="1:2" ht="38.25">
      <c r="A22" s="51"/>
      <c r="B22" s="20" t="s">
        <v>63</v>
      </c>
    </row>
    <row r="23" spans="1:2" ht="25.5">
      <c r="A23" s="51"/>
      <c r="B23" s="21" t="s">
        <v>70</v>
      </c>
    </row>
    <row r="24" spans="1:2" ht="25.5">
      <c r="A24" s="51"/>
      <c r="B24" s="21" t="s">
        <v>54</v>
      </c>
    </row>
    <row r="25" spans="1:2" ht="25.5">
      <c r="A25" s="51"/>
      <c r="B25" s="21" t="s">
        <v>55</v>
      </c>
    </row>
    <row r="26" spans="1:2">
      <c r="A26" s="52"/>
      <c r="B26" s="25" t="s">
        <v>76</v>
      </c>
    </row>
    <row r="27" spans="1:2">
      <c r="A27" s="50" t="s">
        <v>31</v>
      </c>
      <c r="B27" s="22" t="s">
        <v>28</v>
      </c>
    </row>
    <row r="28" spans="1:2">
      <c r="A28" s="51"/>
      <c r="B28" s="47" t="s">
        <v>38</v>
      </c>
    </row>
    <row r="29" spans="1:2">
      <c r="A29" s="51"/>
      <c r="B29" s="47" t="s">
        <v>74</v>
      </c>
    </row>
    <row r="30" spans="1:2">
      <c r="A30" s="52"/>
      <c r="B30" s="48" t="s">
        <v>47</v>
      </c>
    </row>
    <row r="31" spans="1:2" ht="38.25">
      <c r="A31" s="27" t="s">
        <v>32</v>
      </c>
      <c r="B31" s="23" t="s">
        <v>21</v>
      </c>
    </row>
    <row r="32" spans="1:2">
      <c r="A32" s="50" t="s">
        <v>33</v>
      </c>
      <c r="B32" s="19" t="s">
        <v>23</v>
      </c>
    </row>
    <row r="33" spans="1:2">
      <c r="A33" s="51"/>
      <c r="B33" s="20" t="s">
        <v>22</v>
      </c>
    </row>
    <row r="34" spans="1:2">
      <c r="A34" s="52"/>
      <c r="B34" s="13" t="s">
        <v>18</v>
      </c>
    </row>
    <row r="35" spans="1:2">
      <c r="A35" s="50" t="s">
        <v>34</v>
      </c>
      <c r="B35" s="19" t="s">
        <v>26</v>
      </c>
    </row>
    <row r="36" spans="1:2">
      <c r="A36" s="51"/>
      <c r="B36" s="13" t="s">
        <v>24</v>
      </c>
    </row>
    <row r="37" spans="1:2">
      <c r="A37" s="51"/>
      <c r="B37" s="13" t="s">
        <v>25</v>
      </c>
    </row>
    <row r="38" spans="1:2">
      <c r="A38" s="52"/>
      <c r="B38" s="49" t="s">
        <v>19</v>
      </c>
    </row>
    <row r="39" spans="1:2" ht="25.5">
      <c r="A39" s="39" t="s">
        <v>35</v>
      </c>
      <c r="B39" s="23" t="s">
        <v>20</v>
      </c>
    </row>
    <row r="40" spans="1:2" ht="25.5">
      <c r="A40" s="50" t="s">
        <v>36</v>
      </c>
      <c r="B40" s="13" t="s">
        <v>39</v>
      </c>
    </row>
    <row r="41" spans="1:2">
      <c r="A41" s="52"/>
      <c r="B41" s="24" t="s">
        <v>12</v>
      </c>
    </row>
    <row r="42" spans="1:2" ht="25.5">
      <c r="A42" s="27" t="s">
        <v>37</v>
      </c>
      <c r="B42" s="18" t="s">
        <v>51</v>
      </c>
    </row>
  </sheetData>
  <mergeCells count="9">
    <mergeCell ref="A2:A4"/>
    <mergeCell ref="A35:A38"/>
    <mergeCell ref="A40:A41"/>
    <mergeCell ref="A32:A34"/>
    <mergeCell ref="A5:A7"/>
    <mergeCell ref="A27:A30"/>
    <mergeCell ref="A18:A20"/>
    <mergeCell ref="A8:A17"/>
    <mergeCell ref="A21:A26"/>
  </mergeCells>
  <conditionalFormatting sqref="B18">
    <cfRule type="containsBlanks" dxfId="3" priority="3">
      <formula>LEN(TRIM(B18))=0</formula>
    </cfRule>
  </conditionalFormatting>
  <hyperlinks>
    <hyperlink ref="B41" r:id="rId1" xr:uid="{00000000-0004-0000-0000-000000000000}"/>
    <hyperlink ref="B9" r:id="rId2" xr:uid="{00000000-0004-0000-0000-000001000000}"/>
    <hyperlink ref="B7" r:id="rId3" xr:uid="{00000000-0004-0000-0000-000002000000}"/>
    <hyperlink ref="B4" location="'Додаток 1'!A1" display="Запит комерційної пропозиції, детальна інформація та вимоги щодо предмету закупівлі надано в Додатку 1." xr:uid="{D43C94CB-BA25-4554-B048-7FA2BFA72131}"/>
  </hyperlinks>
  <pageMargins left="0.27559055118110237" right="0.2" top="0.28000000000000003" bottom="0.42" header="0.19685039370078741" footer="0.19685039370078741"/>
  <pageSetup paperSize="9" scale="94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showGridLines="0" showZeros="0" defaultGridColor="0" colorId="22" zoomScaleNormal="100" workbookViewId="0">
      <selection activeCell="C3" sqref="C3"/>
    </sheetView>
  </sheetViews>
  <sheetFormatPr defaultRowHeight="12.75"/>
  <cols>
    <col min="1" max="1" width="47.5703125" style="25" customWidth="1"/>
    <col min="2" max="2" width="12.85546875" style="7" customWidth="1"/>
    <col min="3" max="3" width="34.140625" style="8" customWidth="1"/>
    <col min="4" max="16384" width="9.140625" style="5"/>
  </cols>
  <sheetData>
    <row r="1" spans="1:4" ht="12.75" customHeight="1">
      <c r="A1" s="30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9"/>
      <c r="C1" s="10" t="str">
        <f>IFERROR(_xlfn.RANK.AVG(C2,$C$2:$O$2,1),"")</f>
        <v/>
      </c>
      <c r="D1" s="31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6" customFormat="1" ht="12.75" customHeight="1">
      <c r="A2" s="32" t="str">
        <f>Документація!$B$2</f>
        <v>Ліцензія на право користування ПЗ Сканер вразливостей</v>
      </c>
      <c r="B2" s="33"/>
      <c r="C2" s="34"/>
      <c r="D2" s="31" t="str">
        <f>IF($C$3=0,"Поля для заповнення промарковано кольором.","")</f>
        <v>Поля для заповнення промарковано кольором.</v>
      </c>
    </row>
    <row r="3" spans="1:4" s="6" customFormat="1">
      <c r="A3" s="60" t="s">
        <v>2</v>
      </c>
      <c r="B3" s="60"/>
      <c r="C3" s="37"/>
    </row>
    <row r="4" spans="1:4" s="6" customFormat="1" ht="12.75" customHeight="1">
      <c r="A4" s="55" t="s">
        <v>42</v>
      </c>
      <c r="B4" s="55"/>
      <c r="C4" s="37"/>
    </row>
    <row r="5" spans="1:4" s="6" customFormat="1" ht="12.75" customHeight="1">
      <c r="A5" s="55" t="s">
        <v>3</v>
      </c>
      <c r="B5" s="55"/>
      <c r="C5" s="37"/>
    </row>
    <row r="6" spans="1:4" s="6" customFormat="1" ht="12.75" customHeight="1">
      <c r="A6" s="55" t="s">
        <v>4</v>
      </c>
      <c r="B6" s="55"/>
      <c r="C6" s="38"/>
    </row>
    <row r="7" spans="1:4" s="6" customFormat="1" ht="12.75" customHeight="1">
      <c r="A7" s="55" t="s">
        <v>5</v>
      </c>
      <c r="B7" s="55"/>
      <c r="C7" s="37"/>
    </row>
    <row r="8" spans="1:4" s="6" customFormat="1" ht="12.75" customHeight="1">
      <c r="A8" s="55" t="s">
        <v>6</v>
      </c>
      <c r="B8" s="55"/>
      <c r="C8" s="37"/>
    </row>
    <row r="9" spans="1:4" s="6" customFormat="1" ht="12.75" customHeight="1">
      <c r="A9" s="55" t="s">
        <v>11</v>
      </c>
      <c r="B9" s="55"/>
      <c r="C9" s="38"/>
    </row>
    <row r="10" spans="1:4" s="6" customFormat="1" ht="12.75" customHeight="1">
      <c r="A10" s="55" t="s">
        <v>7</v>
      </c>
      <c r="B10" s="55"/>
      <c r="C10" s="37"/>
    </row>
    <row r="11" spans="1:4" s="6" customFormat="1" ht="12.75" customHeight="1">
      <c r="A11" s="55" t="s">
        <v>8</v>
      </c>
      <c r="B11" s="55"/>
      <c r="C11" s="38"/>
    </row>
    <row r="12" spans="1:4" s="6" customFormat="1" ht="12.75" customHeight="1">
      <c r="A12" s="55" t="s">
        <v>9</v>
      </c>
      <c r="B12" s="55"/>
      <c r="C12" s="37"/>
    </row>
    <row r="13" spans="1:4" s="6" customFormat="1" ht="12.75" customHeight="1">
      <c r="A13" s="55" t="s">
        <v>14</v>
      </c>
      <c r="B13" s="55"/>
      <c r="C13" s="37"/>
    </row>
    <row r="14" spans="1:4" s="6" customFormat="1" ht="12.75" customHeight="1">
      <c r="A14" s="55" t="s">
        <v>45</v>
      </c>
      <c r="B14" s="55"/>
      <c r="C14" s="37"/>
    </row>
    <row r="15" spans="1:4" s="6" customFormat="1" ht="12.75" customHeight="1">
      <c r="A15" s="55" t="s">
        <v>10</v>
      </c>
      <c r="B15" s="55"/>
      <c r="C15" s="37"/>
    </row>
    <row r="16" spans="1:4" s="6" customFormat="1" ht="12.75" customHeight="1">
      <c r="A16" s="56" t="s">
        <v>56</v>
      </c>
      <c r="B16" s="56"/>
      <c r="C16" s="37"/>
    </row>
    <row r="17" spans="1:3" s="6" customFormat="1" ht="26.25" customHeight="1">
      <c r="A17" s="57" t="s">
        <v>52</v>
      </c>
      <c r="B17" s="57"/>
      <c r="C17" s="37"/>
    </row>
    <row r="18" spans="1:3" s="6" customFormat="1" ht="25.5" customHeight="1">
      <c r="A18" s="57" t="s">
        <v>79</v>
      </c>
      <c r="B18" s="57"/>
      <c r="C18" s="37"/>
    </row>
    <row r="19" spans="1:3" s="6" customFormat="1">
      <c r="A19" s="57" t="s">
        <v>78</v>
      </c>
      <c r="B19" s="57"/>
      <c r="C19" s="37"/>
    </row>
    <row r="20" spans="1:3" s="6" customFormat="1">
      <c r="A20" s="57" t="s">
        <v>66</v>
      </c>
      <c r="B20" s="57"/>
      <c r="C20" s="37"/>
    </row>
    <row r="21" spans="1:3" ht="53.25" customHeight="1">
      <c r="A21" s="58" t="s">
        <v>58</v>
      </c>
      <c r="B21" s="58"/>
      <c r="C21" s="37"/>
    </row>
    <row r="22" spans="1:3" ht="24.75" customHeight="1">
      <c r="A22" s="58" t="s">
        <v>59</v>
      </c>
      <c r="B22" s="58"/>
      <c r="C22" s="37"/>
    </row>
    <row r="23" spans="1:3" ht="25.5" customHeight="1">
      <c r="A23" s="58" t="s">
        <v>57</v>
      </c>
      <c r="B23" s="58"/>
      <c r="C23" s="37"/>
    </row>
    <row r="24" spans="1:3" s="7" customFormat="1" ht="25.5" customHeight="1">
      <c r="A24" s="58" t="s">
        <v>75</v>
      </c>
      <c r="B24" s="58"/>
      <c r="C24" s="37"/>
    </row>
    <row r="25" spans="1:3" ht="25.5" customHeight="1">
      <c r="A25" s="35" t="s">
        <v>15</v>
      </c>
      <c r="B25" s="41" t="s">
        <v>60</v>
      </c>
      <c r="C25" s="41" t="s">
        <v>61</v>
      </c>
    </row>
    <row r="26" spans="1:3" ht="25.5">
      <c r="A26" s="36" t="s">
        <v>77</v>
      </c>
      <c r="B26" s="42">
        <v>1</v>
      </c>
      <c r="C26" s="43"/>
    </row>
    <row r="27" spans="1:3" ht="19.5" customHeight="1">
      <c r="A27" s="59" t="s">
        <v>62</v>
      </c>
      <c r="B27" s="59"/>
      <c r="C27" s="40">
        <f>$B26*C26</f>
        <v>0</v>
      </c>
    </row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</sheetData>
  <sheetProtection algorithmName="SHA-512" hashValue="3wRghdzutxIunDvl8BHTL4ClJizxGeP9ILqwrII9SYiOKSnfK854iYMYarlD+r9IX2zbqnPtNS38PGcxNAbQRw==" saltValue="As9i+7EuXFT1tWm1zwCMUg==" spinCount="100000" sheet="1" formatCells="0" formatColumns="0" formatRows="0" autoFilter="0"/>
  <protectedRanges>
    <protectedRange sqref="C1:C1048576" name="Диапазон1_2"/>
  </protectedRanges>
  <mergeCells count="23">
    <mergeCell ref="A27:B27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3:B23"/>
    <mergeCell ref="A22:B22"/>
    <mergeCell ref="A21:B21"/>
  </mergeCells>
  <conditionalFormatting sqref="C26">
    <cfRule type="containsBlanks" dxfId="2" priority="4">
      <formula>LEN(TRIM(C26))=0</formula>
    </cfRule>
  </conditionalFormatting>
  <conditionalFormatting sqref="C27">
    <cfRule type="cellIs" dxfId="1" priority="5" operator="equal">
      <formula>0</formula>
    </cfRule>
  </conditionalFormatting>
  <conditionalFormatting sqref="C3:C24">
    <cfRule type="containsBlanks" dxfId="0" priority="3">
      <formula>LEN(TRIM(C3))=0</formula>
    </cfRule>
  </conditionalFormatting>
  <dataValidations disablePrompts="1" count="2">
    <dataValidation allowBlank="1" showInputMessage="1" showErrorMessage="1" promptTitle="Дата отримання пропозиції" prompt="Заповнюється Тендерним комітетом" sqref="C2" xr:uid="{00000000-0002-0000-0100-000000000000}"/>
    <dataValidation allowBlank="1" showInputMessage="1" showErrorMessage="1" promptTitle="Вхідний № пропозиції" prompt="Заповнюється Тендерним комітетом_x000a_Кожна наступна ітерація нумерується знаком після коми:_x000a_ ,1; ,2; ..." sqref="C1" xr:uid="{00000000-0002-0000-0100-000001000000}"/>
  </dataValidations>
  <pageMargins left="0.39370078740157483" right="0.19685039370078741" top="0.39370078740157483" bottom="0.39370078740157483" header="0.59055118110236215" footer="0.19685039370078741"/>
  <pageSetup paperSize="9" orientation="portrait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Документація</vt:lpstr>
      <vt:lpstr>Додаток 1</vt:lpstr>
      <vt:lpstr>'Додаток 1'!Область_друку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2025-04-23T15:59:19Z</dcterms:modified>
</cp:coreProperties>
</file>