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89886A80-2094-487B-9B28-DE908FB4F7B0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4" r:id="rId1"/>
    <sheet name="Додаток 1" sheetId="19" r:id="rId2"/>
    <sheet name="Додаток 2" sheetId="23" r:id="rId3"/>
  </sheets>
  <definedNames>
    <definedName name="_xlnm._FilterDatabase" localSheetId="1" hidden="1">'Додаток 1'!#REF!</definedName>
    <definedName name="_xlnm.Print_Titles" localSheetId="1">'Додаток 1'!$27:$27</definedName>
    <definedName name="_xlnm.Print_Titles" localSheetId="2">'Додаток 2'!$A:$A</definedName>
    <definedName name="_xlnm.Print_Area" localSheetId="1">'Додаток 1'!$A$1:$H$53</definedName>
    <definedName name="_xlnm.Print_Area" localSheetId="2">'Додаток 2'!$A$1:$T$7</definedName>
  </definedNames>
  <calcPr calcId="191029"/>
</workbook>
</file>

<file path=xl/calcChain.xml><?xml version="1.0" encoding="utf-8"?>
<calcChain xmlns="http://schemas.openxmlformats.org/spreadsheetml/2006/main">
  <c r="H28" i="19" l="1"/>
  <c r="A1" i="19"/>
  <c r="A2" i="23" l="1"/>
  <c r="A2" i="19" l="1"/>
  <c r="H47" i="19" l="1"/>
  <c r="H48" i="19"/>
  <c r="H49" i="19"/>
  <c r="H50" i="19"/>
  <c r="H51" i="19"/>
  <c r="H52" i="19"/>
  <c r="B46" i="19" l="1"/>
  <c r="B45" i="19"/>
  <c r="B44" i="19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H29" i="19" l="1"/>
  <c r="H45" i="19" l="1"/>
  <c r="H46" i="19"/>
  <c r="H30" i="19"/>
  <c r="H53" i="19" s="1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I2" i="19" l="1"/>
  <c r="I1" i="19"/>
</calcChain>
</file>

<file path=xl/sharedStrings.xml><?xml version="1.0" encoding="utf-8"?>
<sst xmlns="http://schemas.openxmlformats.org/spreadsheetml/2006/main" count="185" uniqueCount="150">
  <si>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</si>
  <si>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</si>
  <si>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</si>
  <si>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</si>
  <si>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</si>
  <si>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</si>
  <si>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</si>
  <si>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</si>
  <si>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</si>
  <si>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</si>
  <si>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</si>
  <si>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</si>
  <si>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</si>
  <si>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Підтвердити наявність власної матеріально-технічної бази, працівників відповідної кваліфікації.</t>
  </si>
  <si>
    <t>№
п/п</t>
  </si>
  <si>
    <t>Вартість закупівлі, грн з ПДВ</t>
  </si>
  <si>
    <t>Річний обсяг, шт.</t>
  </si>
  <si>
    <t>Найменування продукції</t>
  </si>
  <si>
    <t>Цінникотримач А4</t>
  </si>
  <si>
    <t>Цінникотримач-пірамідка</t>
  </si>
  <si>
    <t>Цінникотримач на металевий гачок</t>
  </si>
  <si>
    <t>Цінова планка 76 мм, без кута</t>
  </si>
  <si>
    <t>Технічні характеристики</t>
  </si>
  <si>
    <t>Тримач на гачок, пластик, прозорий, довжина - 80 мм, висота - 39 мм.</t>
  </si>
  <si>
    <t>Основні клієнти за напрямком даної закупівлі. (перерахувати декілька)</t>
  </si>
  <si>
    <t>Цінова планка 76 мм, кут 45°</t>
  </si>
  <si>
    <t>Фасовка, 
штук в упаковці</t>
  </si>
  <si>
    <t>Додаток 2. Технічні характеристики</t>
  </si>
  <si>
    <t>Візуалізація</t>
  </si>
  <si>
    <t>№</t>
  </si>
  <si>
    <t>Розмір основної частини 102х145мм,  розмір опорної ніжки - 68 мм, ПВХ прозорий 1.2 мм, розмір згину - 125 мм, кут нахилу - 75 °.  (в розгорнутому вигляді розмір ПВХ 338х102 мм)  Між двома площинами цінника повинен входити аркуш паперу або картону товщиною 1 мм</t>
  </si>
  <si>
    <t>Прозорий ПВХ 1.2 мм, розмір 80х40 мм, загин - 20 мм, ніжка - 20 мм, кут нахилу 70°.  Між двома площинами цінника повинен входити аркуш паперу або картону товщиною 2 мм.</t>
  </si>
  <si>
    <t>Прозорий АКРИЛ 1.8 мм 210х75мм (горизонтальний), загин 55 мм, кут нахилу 90°.  Між двома площинами цінника повинен входити аркуш паперу або картону товщиною 2 мм.</t>
  </si>
  <si>
    <t>Прозорий АКРИЛ 1.8 мм 145х102мм (вертикальний), загин 125 мм, кут нахилу 90°. Між двома площинами цінника повинен входити аркуш паперу або картону товщиною 2 мм.</t>
  </si>
  <si>
    <t>На фото показано як буде розміщуватися цінникотримач на демонстраційному столі.  Кут повинен бути 90.</t>
  </si>
  <si>
    <t>Прозорий ПВХ 0,8мм, габаритні розміри 650*83, загиб 75 мм з обох сторін</t>
  </si>
  <si>
    <t>Прозорий акрил 2-3 мм, А4 згідно з малюнком</t>
  </si>
  <si>
    <t>L-подібний цінникотримач для посуду категорія АСС</t>
  </si>
  <si>
    <t>Цінникотримач на магніті А5</t>
  </si>
  <si>
    <t>Цінникотримач на 2 присосках А5</t>
  </si>
  <si>
    <t>L-подібний цінникотримач А6</t>
  </si>
  <si>
    <t>L-подібний цінникотримач, кут 90° ноутбуки</t>
  </si>
  <si>
    <t>Протектор для штендеру А0 прозорий, протиударний</t>
  </si>
  <si>
    <t>Кількість зразків, шт.</t>
  </si>
  <si>
    <t>ПЕТ антибліковий, протиударний литий монолітний полікарбонат, товщина 0.5 мм, порізка в розмір А0 1240х900 мм, без друку</t>
  </si>
  <si>
    <t>Вартість,
грн. з ПДВ</t>
  </si>
  <si>
    <t>L-подібний цінникотримач, кут 90° планшети, смартфони</t>
  </si>
  <si>
    <t>Монетниця пластикова</t>
  </si>
  <si>
    <t>Цінникотримач  А6 клімат</t>
  </si>
  <si>
    <t xml:space="preserve">габаритні розміри 145х102мм (вертикальний), прозорий ПВХ 0.5 мм, подвійний згин (захват) (90 град. 10 мм + 90 град. 25 мм). Ширина захвату 35 мм. задня стінка висотою 120мм, передня стінка 145 мм.  </t>
  </si>
  <si>
    <t xml:space="preserve">Кишеня  для цінника  А3 формату </t>
  </si>
  <si>
    <t>Кишеня вертикальна 'Прозорий ПВХ 0.5 мм,  для цінника А3, габаритні розміри 300*423 мм. Два згини. Один згин 90 град. Згори 140 мм. та 180 град внизу. Жорский ПВХ антибліковий</t>
  </si>
  <si>
    <t>Прозорий акрил 205х170х16 мм зі змінною вкладкою</t>
  </si>
  <si>
    <r>
      <t xml:space="preserve">Кожна одиниця продукції має бути у індивідуальній упаковці. Упаковка має забезпечити збереження продукції під час транспортування територією України та в умовах складського зберігання. Кожна упаковка має містити маркування із зазначенням назви та кількості в упаковці. Всі вироби відвантажуються на палетах.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</si>
  <si>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Гарантійний строк - не менше двох років.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</si>
  <si>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Ціна,
</t>
    </r>
    <r>
      <rPr>
        <sz val="10"/>
        <color theme="1"/>
        <rFont val="Arial"/>
        <family val="2"/>
        <charset val="204"/>
      </rPr>
      <t>грн. з ПДВ</t>
    </r>
  </si>
  <si>
    <t>На магніті, габаритні розміри 145х205 мм, прозорий ПВХ 0.5 мм, два згини висотою по 22 мм, дві смуги м'якого магніту на зворотному боці висотою ±12 мм приклеєні на двосторонній скотч.</t>
  </si>
  <si>
    <t>Цінникотримач на магніті А4</t>
  </si>
  <si>
    <t>На магніті, габаритні розміри 210х297 мм, прозорий ПВХ 0.5 мм, два згини висотою по 22 мм, дві смуги м'якого магніту на зворотному боці висотою ±12 мм приклеєні на двосторонній скотч.</t>
  </si>
  <si>
    <t>Цінникотримач на магніті А3</t>
  </si>
  <si>
    <t>На магніті, габаритні розміри 300*423 мм, прозорий ПВХ 0.5 мм, два згини висотою по 22 мм, дві смуги м'якого магніту на зворотному боці висотою ±12 мм приклеєні на двосторонній скотч.</t>
  </si>
  <si>
    <t xml:space="preserve">На присосці, габаритні розміри 145х205 мм, прозорий ПВХ 0.5 мм, ширина верхнього згину 7 мм, верхній згин 30 мм, нижній згин 25 мм. 1 присоска виробництва Німеччина. </t>
  </si>
  <si>
    <t>Тримач на транспорт</t>
  </si>
  <si>
    <t>Згідно з малюнком</t>
  </si>
  <si>
    <t>Файл А6 для тримача на транспорт</t>
  </si>
  <si>
    <t>Прозорий ПВХ 0.5 мм,  А6, 1 згин</t>
  </si>
  <si>
    <t xml:space="preserve">Зазначити про впровадження та організацію системи електронного обміну документами з використанням Електронного цифрового підпису (ЕЦП/КЕП) </t>
  </si>
  <si>
    <t>Холдер для цінникотримача на трубу, формат А6. Жорский ПВХ антибліковий.</t>
  </si>
  <si>
    <t>Підтвердити готовність підписання договору в редакції Замовника або надати протокол розбіжностей до договору.</t>
  </si>
  <si>
    <r>
      <t xml:space="preserve">Доставка однією партією за рахунок Постачальника на склад Замовника за адресою: Київська обл., Бучанський р., с. Синяк, вулиця  Київська , будинок  80. </t>
    </r>
    <r>
      <rPr>
        <i/>
        <sz val="10"/>
        <rFont val="Arial"/>
        <family val="2"/>
        <charset val="204"/>
      </rPr>
      <t>Підтвердити або вказати свої умови.</t>
    </r>
  </si>
  <si>
    <t>Прозорий акрил 205х170х16 мм зі змінною вкладкою.</t>
  </si>
  <si>
    <t>ПВХ прозорий  0.8 мм, 76х988 мм (в зібраному вигляді), 2 гиби згідно малюнка Додаток №2. Приклейка двостороннього скотчу (силіконовий, ОРАФОЛ, ширина скотчу не менше 15 мм для кріплення на поверхні з ДСП та металу, а, товщиною від 0,5 мм по стороні 988 мм)</t>
  </si>
  <si>
    <t>ПВХ прозорий  0.8 мм, 76х980 мм (в зібраному виді), 1 гиб  по довжині виробу та ділить виріб на 2 частини шириною 75 мм и 76 мм. Приклейка двостороннього скотчу (силіконовий, ОРАФОЛ, ширина скотчу не менше 15 мм для кріплення на поверхні з ДСП та металу, а, товщиною від 0,5 мм по стороні 988 мм)</t>
  </si>
  <si>
    <t xml:space="preserve">Вкладка ПЕТ 80х40 мм (слюда) </t>
  </si>
  <si>
    <t xml:space="preserve">Вкладка ПЕТ 100х74 мм (слюда) </t>
  </si>
  <si>
    <t xml:space="preserve">Вкладка ПЕТ 210х74 мм (слюда) </t>
  </si>
  <si>
    <t xml:space="preserve">Вкладка ПЕТ 100х140 мм (слюда) </t>
  </si>
  <si>
    <t xml:space="preserve">Вкладка ПЕТ 200х140 мм (слюда) </t>
  </si>
  <si>
    <t xml:space="preserve">Вкладка ПЕТ 295х200 мм (слюда) </t>
  </si>
  <si>
    <t>80х40 мм, прозорий ПЕТ жовтого кольору, товщина 0.2-0.4 мм,  порізка в розмір, без друку</t>
  </si>
  <si>
    <t>100х74 мм, прозорий ПЕТ жовтого кольору, товщина 0.2-0.4 мм,  порізка в розмір, без друку</t>
  </si>
  <si>
    <t>210х74 мм, прозорий ПЕТ жовтого кольору, товщина 0.2-0.4 мм,  порізка в розмір, без друку</t>
  </si>
  <si>
    <t>100х140 мм, прозорий ПЕТ жовтого кольору, товщина 0.2-0.4 мм,  порізка в розмір, без друку</t>
  </si>
  <si>
    <t>200х140 мм, прозорий ПЕТ жовтого кольору, товщина 0.2-0.4 мм,  порізка в розмір, без друку</t>
  </si>
  <si>
    <t>295х200 мм, прозорий ПЕТ жовтого кольору, товщина 0.2-0.4 мм,  порізка в розмір, без друку</t>
  </si>
  <si>
    <t>Документація процедури закупівлі</t>
  </si>
  <si>
    <t>1. Предмет закупівлі</t>
  </si>
  <si>
    <t>Пластикове приладдя для торгових точок</t>
  </si>
  <si>
    <r>
      <rPr>
        <sz val="10"/>
        <rFont val="Arial"/>
        <family val="2"/>
        <charset val="204"/>
      </rPr>
      <t>Детальні характеристики предмету закупівлі, обсяги та умови закупівлі зазначені  в</t>
    </r>
    <r>
      <rPr>
        <u/>
        <sz val="10"/>
        <color theme="10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</si>
  <si>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Технічні характеристики та візуалізація продукції зазначені в </t>
    </r>
    <r>
      <rPr>
        <u/>
        <sz val="10"/>
        <color theme="10"/>
        <rFont val="Arial"/>
        <family val="2"/>
        <charset val="204"/>
      </rPr>
      <t>Додатку 2.</t>
    </r>
  </si>
  <si>
    <t>Учасник може подати пропозицію на весь обсяг закупівлі або на будь-яку його частину.</t>
  </si>
  <si>
    <t>2. Замовник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</si>
  <si>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</si>
  <si>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</si>
  <si>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tender-GKF@foxtrot.kiev.ua</t>
  </si>
  <si>
    <t>3. Зміст та вимоги до оформлення пропозиції Учасника</t>
  </si>
  <si>
    <t>Пропозиція Учасника подається на адресу:</t>
  </si>
  <si>
    <t>Склад пропозиції Учасника: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</si>
  <si>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</si>
  <si>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</si>
  <si>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</si>
  <si>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</si>
  <si>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</si>
  <si>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</si>
  <si>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 xml:space="preserve">До участі в процедурі закупівлі приймаються пропозиції від Учасників, які відповідають наступним вимогам: </t>
  </si>
  <si>
    <t>2. Мають необхідне обладнання, кваліфікований персонал та досвід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</si>
  <si>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</si>
  <si>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</si>
  <si>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</si>
  <si>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якість наданих зразків;</t>
  </si>
  <si>
    <t>•  строки поставки товару;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</si>
  <si>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</si>
  <si>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</si>
  <si>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</si>
  <si>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</si>
  <si>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</si>
  <si>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</si>
  <si>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</si>
  <si>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</si>
  <si>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</si>
  <si>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</si>
  <si>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</si>
  <si>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</si>
  <si>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</si>
  <si>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</si>
  <si>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</si>
  <si>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</si>
  <si>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http://www.foxtrotgroup.com.ua/uk/tender.html</t>
  </si>
  <si>
    <t>12. Умови укладання договору про закупівлю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</si>
  <si>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</si>
  <si>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tender-1179@foxtrot.ua</t>
  </si>
  <si>
    <t>• Лист Учасника щодо згоди розпочати співпрацю за гарантійним листом від Фокстрот на період погодження та підписання Договору.</t>
  </si>
  <si>
    <t>• Комерційна пропозиція у форматі Додатку 1 в Excel.</t>
  </si>
  <si>
    <t>• Сканкопія комерційної пропозиції у форматі Додатку 1, завірена підписом керівника та печаткою.</t>
  </si>
  <si>
    <t>• Гарантійний лист про дотримання технічних характеристик виробів, які зазначені в запиті Замовника.</t>
  </si>
  <si>
    <t>• Лист у довільній формі про прийняття умов договору в редакції Замовника або протокол розбіжностей до договору.</t>
  </si>
  <si>
    <r>
      <t xml:space="preserve">Безготівкова оплата протягом 30-ти банківських днів після поставки партії товару та наданням всіх бухгалтерських документів (рахунок-фактура, видаткова накладна, зареєстрована податкова накладна).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</si>
  <si>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• Зразки виробів, відповідно до переліку та кількості зазначених у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rFont val="Arial"/>
        <family val="2"/>
        <charset val="204"/>
      </rPr>
      <t>.</t>
    </r>
  </si>
  <si>
    <t>Кожен зразок має бути промаркований найменуванням Компанії Учасника.</t>
  </si>
  <si>
    <r>
      <t xml:space="preserve">Для проведення Замовником тестування з метою оцінки якості виробів, Учасник має надати зразки, відповідно до переліку та кількості, зазначених у </t>
    </r>
    <r>
      <rPr>
        <u/>
        <sz val="10"/>
        <color rgb="FF0000FF"/>
        <rFont val="Arial"/>
        <family val="2"/>
        <charset val="204"/>
      </rPr>
      <t>Додатку 1</t>
    </r>
    <r>
      <rPr>
        <sz val="10"/>
        <color theme="1"/>
        <rFont val="Arial"/>
        <family val="2"/>
        <charset val="204"/>
      </rPr>
      <t>.</t>
    </r>
  </si>
  <si>
    <t xml:space="preserve">Метою цієї закупівлі є вибір підрядника на виготовлення та поставку пластикового приладдя для магазинів Фокстрот. </t>
  </si>
  <si>
    <t xml:space="preserve">Зразки мають бути доставлені Учасником самостійно або через будь-яку кур'єрську службу на адресу м.Київ, вул.Дорогожицька, 1, поверх 6, кабінет 633, 05.05.2025 р. з 09:30 до 16:30.
Отримувач: Онопрієнко Юлія, м.т.063 037 36 61 </t>
  </si>
  <si>
    <t>• Офіційний лист про відповідність Учасника кваліфікаційним критеріям (п.5 цієї документації);</t>
  </si>
  <si>
    <t>Умови Договору мають відповідати акцептованій пропозиції Учасника.
Замовник має право змінити обсяг закупівлі товару, роботи, послуги  відповідно до виробничих потреб без зміни акцептованої ціни. 
Проект договору додається.</t>
  </si>
  <si>
    <r>
      <t xml:space="preserve">Ціни встановлюються у національній валюті України та мають бути зафіксовані на час виконання договірних зобов'язань. </t>
    </r>
    <r>
      <rPr>
        <i/>
        <sz val="10"/>
        <rFont val="Arial"/>
        <family val="2"/>
        <charset val="204"/>
      </rPr>
      <t>Підтвердити</t>
    </r>
  </si>
  <si>
    <r>
      <t xml:space="preserve">Тендерна пропозиція має вкючати вартість матеріалів, послуг фасування, упаковки та доставки. </t>
    </r>
    <r>
      <rPr>
        <i/>
        <sz val="10"/>
        <rFont val="Arial"/>
        <family val="2"/>
        <charset val="204"/>
      </rPr>
      <t>Підтвердити</t>
    </r>
  </si>
  <si>
    <t>габаритні розміри 145х102мм (вертикальний), прозорий ПВХ 0.5 мм, подвійний згин (захват) (90 град. 10 мм + 90 град. 25 мм). Ширина захвату 35 мм. задня стінка висотою 120мм, передня стінка 145 мм.</t>
  </si>
  <si>
    <t>Кишеня вертикальна 'Прозорий ПВХ 0.5 мм, для цінника А3, габаритні розміри 300*423 мм.Два згини.Один згин 90 град. Згори 140 мм. та 180 град внизу. Жорский ПВХ антибліковий</t>
  </si>
  <si>
    <t>-</t>
  </si>
  <si>
    <r>
      <t xml:space="preserve">Строк поставки товару – до 02.06.2025. </t>
    </r>
    <r>
      <rPr>
        <i/>
        <sz val="10"/>
        <rFont val="Arial"/>
        <family val="2"/>
        <charset val="204"/>
      </rPr>
      <t>Підтвердити або вказати свої умови.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</si>
</sst>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[&lt;=9999999]0##\-##\-##;\(0##\)\ ###\-##\-##"/>
    <numFmt numFmtId="169" formatCode="_-* #,##0_-;\-* #,##0_-;_-* &quot;-&quot;??_-;_-@_-"/>
    <numFmt numFmtId="170" formatCode="[$-FC22]d\ mmmm\ yyyy&quot; р.&quot;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sz val="8"/>
      <color theme="0" tint="-0.1499984740745262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2">
    <xf numFmtId="0" fontId="0" fillId="0" borderId="0"/>
    <xf numFmtId="0" fontId="13" fillId="0" borderId="0"/>
    <xf numFmtId="0" fontId="14" fillId="0" borderId="0"/>
    <xf numFmtId="0" fontId="12" fillId="0" borderId="0"/>
    <xf numFmtId="166" fontId="12" fillId="0" borderId="0" applyFon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8" fillId="0" borderId="0"/>
    <xf numFmtId="0" fontId="10" fillId="0" borderId="0"/>
    <xf numFmtId="0" fontId="19" fillId="0" borderId="0"/>
    <xf numFmtId="0" fontId="20" fillId="0" borderId="0"/>
    <xf numFmtId="0" fontId="9" fillId="0" borderId="0"/>
    <xf numFmtId="0" fontId="8" fillId="0" borderId="0"/>
    <xf numFmtId="0" fontId="13" fillId="0" borderId="0"/>
    <xf numFmtId="0" fontId="16" fillId="0" borderId="0"/>
    <xf numFmtId="0" fontId="17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166" fontId="1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43" fontId="17" fillId="0" borderId="0" applyFont="0" applyFill="0" applyBorder="0" applyAlignment="0" applyProtection="0"/>
    <xf numFmtId="0" fontId="5" fillId="0" borderId="0"/>
    <xf numFmtId="0" fontId="4" fillId="0" borderId="0"/>
    <xf numFmtId="165" fontId="17" fillId="0" borderId="0" applyFont="0" applyFill="0" applyBorder="0" applyAlignment="0" applyProtection="0"/>
    <xf numFmtId="0" fontId="4" fillId="0" borderId="0"/>
    <xf numFmtId="0" fontId="4" fillId="0" borderId="0"/>
    <xf numFmtId="3" fontId="16" fillId="0" borderId="0">
      <alignment horizontal="center"/>
    </xf>
    <xf numFmtId="3" fontId="16" fillId="0" borderId="0">
      <alignment horizont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164" fontId="17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106">
    <xf numFmtId="0" fontId="0" fillId="0" borderId="0" xfId="0"/>
    <xf numFmtId="0" fontId="16" fillId="2" borderId="2" xfId="46" quotePrefix="1" applyFont="1" applyFill="1" applyBorder="1" applyAlignment="1">
      <alignment vertical="top" wrapText="1"/>
    </xf>
    <xf numFmtId="0" fontId="16" fillId="0" borderId="2" xfId="46" quotePrefix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45" applyFont="1" applyAlignment="1">
      <alignment vertical="top" wrapText="1"/>
    </xf>
    <xf numFmtId="169" fontId="16" fillId="2" borderId="2" xfId="49" quotePrefix="1" applyNumberFormat="1" applyFont="1" applyFill="1" applyBorder="1" applyAlignment="1">
      <alignment vertical="center" wrapText="1"/>
    </xf>
    <xf numFmtId="43" fontId="16" fillId="0" borderId="2" xfId="50" quotePrefix="1" applyNumberFormat="1" applyFont="1" applyFill="1" applyBorder="1" applyAlignment="1">
      <alignment vertical="top" wrapText="1"/>
    </xf>
    <xf numFmtId="43" fontId="16" fillId="2" borderId="2" xfId="46" quotePrefix="1" applyNumberFormat="1" applyFont="1" applyFill="1" applyBorder="1" applyAlignment="1">
      <alignment vertical="top" wrapText="1"/>
    </xf>
    <xf numFmtId="43" fontId="16" fillId="0" borderId="1" xfId="50" quotePrefix="1" applyNumberFormat="1" applyFont="1" applyFill="1" applyBorder="1" applyAlignment="1">
      <alignment vertical="top" wrapText="1"/>
    </xf>
    <xf numFmtId="43" fontId="16" fillId="2" borderId="1" xfId="46" quotePrefix="1" applyNumberFormat="1" applyFont="1" applyFill="1" applyBorder="1" applyAlignment="1">
      <alignment vertical="top" wrapText="1"/>
    </xf>
    <xf numFmtId="43" fontId="22" fillId="2" borderId="4" xfId="45" applyNumberFormat="1" applyFont="1" applyFill="1" applyBorder="1" applyAlignment="1">
      <alignment vertical="top" wrapText="1"/>
    </xf>
    <xf numFmtId="0" fontId="23" fillId="2" borderId="0" xfId="0" applyFont="1" applyFill="1" applyAlignment="1">
      <alignment vertical="top"/>
    </xf>
    <xf numFmtId="0" fontId="23" fillId="0" borderId="0" xfId="45" applyFont="1" applyAlignment="1">
      <alignment vertical="top"/>
    </xf>
    <xf numFmtId="0" fontId="24" fillId="3" borderId="3" xfId="0" applyFont="1" applyFill="1" applyBorder="1" applyAlignment="1">
      <alignment vertical="center"/>
    </xf>
    <xf numFmtId="0" fontId="16" fillId="0" borderId="1" xfId="46" quotePrefix="1" applyFont="1" applyFill="1" applyBorder="1" applyAlignment="1">
      <alignment vertical="top" wrapText="1"/>
    </xf>
    <xf numFmtId="169" fontId="16" fillId="2" borderId="1" xfId="49" quotePrefix="1" applyNumberFormat="1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/>
    </xf>
    <xf numFmtId="0" fontId="24" fillId="3" borderId="3" xfId="0" applyFont="1" applyFill="1" applyBorder="1" applyAlignment="1">
      <alignment horizontal="left" vertical="center" indent="1"/>
    </xf>
    <xf numFmtId="0" fontId="22" fillId="0" borderId="0" xfId="0" applyFont="1" applyBorder="1" applyAlignment="1">
      <alignment horizontal="left" vertical="top" indent="1"/>
    </xf>
    <xf numFmtId="0" fontId="25" fillId="0" borderId="0" xfId="0" applyFont="1" applyAlignment="1">
      <alignment horizontal="left" vertical="top" indent="1"/>
    </xf>
    <xf numFmtId="0" fontId="23" fillId="0" borderId="0" xfId="0" applyFont="1" applyBorder="1" applyAlignment="1">
      <alignment horizontal="left" vertical="top" indent="1"/>
    </xf>
    <xf numFmtId="0" fontId="22" fillId="2" borderId="0" xfId="0" applyFont="1" applyFill="1" applyBorder="1" applyAlignment="1">
      <alignment horizontal="left" vertical="top" indent="1"/>
    </xf>
    <xf numFmtId="0" fontId="23" fillId="2" borderId="0" xfId="0" applyFont="1" applyFill="1"/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left" vertical="center" wrapText="1"/>
    </xf>
    <xf numFmtId="0" fontId="23" fillId="2" borderId="2" xfId="0" applyFont="1" applyFill="1" applyBorder="1" applyAlignment="1">
      <alignment horizontal="left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wrapText="1"/>
    </xf>
    <xf numFmtId="0" fontId="23" fillId="2" borderId="0" xfId="0" applyFont="1" applyFill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top" wrapText="1" indent="1"/>
    </xf>
    <xf numFmtId="0" fontId="23" fillId="2" borderId="0" xfId="0" applyFont="1" applyFill="1" applyAlignment="1">
      <alignment horizontal="left" wrapText="1" indent="1"/>
    </xf>
    <xf numFmtId="0" fontId="23" fillId="2" borderId="0" xfId="0" applyFont="1" applyFill="1" applyAlignment="1">
      <alignment horizontal="left" indent="1"/>
    </xf>
    <xf numFmtId="0" fontId="16" fillId="2" borderId="2" xfId="46" quotePrefix="1" applyFont="1" applyFill="1" applyBorder="1" applyAlignment="1">
      <alignment horizontal="center" vertical="top" wrapText="1"/>
    </xf>
    <xf numFmtId="0" fontId="16" fillId="2" borderId="1" xfId="46" quotePrefix="1" applyFont="1" applyFill="1" applyBorder="1" applyAlignment="1">
      <alignment horizontal="center" vertical="top" wrapText="1"/>
    </xf>
    <xf numFmtId="0" fontId="27" fillId="2" borderId="2" xfId="46" quotePrefix="1" applyFont="1" applyFill="1" applyBorder="1" applyAlignment="1">
      <alignment vertical="top" wrapText="1"/>
    </xf>
    <xf numFmtId="0" fontId="27" fillId="0" borderId="2" xfId="46" quotePrefix="1" applyFont="1" applyFill="1" applyBorder="1" applyAlignment="1">
      <alignment vertical="top" wrapText="1"/>
    </xf>
    <xf numFmtId="0" fontId="27" fillId="0" borderId="1" xfId="46" quotePrefix="1" applyFont="1" applyFill="1" applyBorder="1" applyAlignment="1">
      <alignment vertical="top" wrapText="1"/>
    </xf>
    <xf numFmtId="0" fontId="27" fillId="2" borderId="2" xfId="46" quotePrefix="1" applyFont="1" applyFill="1" applyBorder="1" applyAlignment="1">
      <alignment vertical="center" wrapText="1"/>
    </xf>
    <xf numFmtId="0" fontId="16" fillId="2" borderId="2" xfId="0" applyFont="1" applyFill="1" applyBorder="1" applyAlignment="1">
      <alignment horizontal="left" vertical="top" wrapText="1" indent="1"/>
    </xf>
    <xf numFmtId="0" fontId="22" fillId="2" borderId="0" xfId="0" applyFont="1" applyFill="1" applyAlignment="1">
      <alignment horizontal="left" vertical="top" indent="1"/>
    </xf>
    <xf numFmtId="0" fontId="24" fillId="0" borderId="2" xfId="0" applyFont="1" applyFill="1" applyBorder="1" applyAlignment="1">
      <alignment horizontal="left" vertical="top" wrapText="1" indent="1"/>
    </xf>
    <xf numFmtId="0" fontId="22" fillId="2" borderId="2" xfId="0" applyFont="1" applyFill="1" applyBorder="1" applyAlignment="1">
      <alignment vertical="top" wrapText="1"/>
    </xf>
    <xf numFmtId="0" fontId="24" fillId="2" borderId="2" xfId="0" applyFont="1" applyFill="1" applyBorder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2" borderId="0" xfId="0" applyFont="1" applyFill="1" applyAlignment="1">
      <alignment horizontal="left" vertical="top" wrapText="1"/>
    </xf>
    <xf numFmtId="0" fontId="22" fillId="2" borderId="2" xfId="0" applyFont="1" applyFill="1" applyBorder="1" applyAlignment="1">
      <alignment horizontal="left" vertical="top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16" fillId="0" borderId="2" xfId="0" applyFont="1" applyFill="1" applyBorder="1" applyAlignment="1">
      <alignment horizontal="left" vertical="top" wrapText="1" indent="1"/>
    </xf>
    <xf numFmtId="0" fontId="24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6" fillId="2" borderId="2" xfId="47" applyFont="1" applyFill="1" applyBorder="1" applyAlignment="1">
      <alignment horizontal="left" vertical="top" wrapText="1" indent="1"/>
    </xf>
    <xf numFmtId="0" fontId="16" fillId="0" borderId="2" xfId="47" applyFont="1" applyFill="1" applyBorder="1" applyAlignment="1">
      <alignment horizontal="left" vertical="top" wrapText="1" indent="1"/>
    </xf>
    <xf numFmtId="0" fontId="16" fillId="2" borderId="2" xfId="0" applyFont="1" applyFill="1" applyBorder="1" applyAlignment="1">
      <alignment horizontal="left" vertical="top" wrapText="1" indent="1"/>
    </xf>
    <xf numFmtId="167" fontId="16" fillId="0" borderId="2" xfId="0" applyNumberFormat="1" applyFont="1" applyFill="1" applyBorder="1" applyAlignment="1">
      <alignment vertical="top" wrapText="1"/>
    </xf>
    <xf numFmtId="0" fontId="16" fillId="2" borderId="3" xfId="47" applyFont="1" applyFill="1" applyBorder="1" applyAlignment="1">
      <alignment horizontal="left" vertical="top" wrapText="1" indent="1"/>
    </xf>
    <xf numFmtId="0" fontId="23" fillId="2" borderId="3" xfId="0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wrapText="1"/>
    </xf>
    <xf numFmtId="0" fontId="23" fillId="2" borderId="4" xfId="0" applyFont="1" applyFill="1" applyBorder="1" applyAlignment="1">
      <alignment horizontal="center" wrapText="1"/>
    </xf>
    <xf numFmtId="0" fontId="22" fillId="2" borderId="0" xfId="0" applyFont="1" applyFill="1" applyAlignment="1">
      <alignment vertical="top"/>
    </xf>
    <xf numFmtId="0" fontId="22" fillId="2" borderId="6" xfId="0" applyFont="1" applyFill="1" applyBorder="1" applyAlignment="1">
      <alignment horizontal="left" vertical="top" wrapText="1" inden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7" xfId="0" applyFont="1" applyFill="1" applyBorder="1" applyAlignment="1">
      <alignment horizontal="left" vertical="top" wrapText="1" indent="1"/>
    </xf>
    <xf numFmtId="0" fontId="16" fillId="2" borderId="8" xfId="51" applyFont="1" applyFill="1" applyBorder="1" applyAlignment="1">
      <alignment horizontal="left" vertical="center" wrapText="1" indent="1"/>
    </xf>
    <xf numFmtId="0" fontId="29" fillId="2" borderId="8" xfId="51" applyFont="1" applyFill="1" applyBorder="1" applyAlignment="1">
      <alignment horizontal="left" vertical="center" wrapText="1" indent="1"/>
    </xf>
    <xf numFmtId="0" fontId="22" fillId="2" borderId="9" xfId="0" applyFont="1" applyFill="1" applyBorder="1" applyAlignment="1">
      <alignment horizontal="left" vertical="top" wrapText="1" indent="1"/>
    </xf>
    <xf numFmtId="0" fontId="29" fillId="2" borderId="10" xfId="51" applyFont="1" applyFill="1" applyBorder="1" applyAlignment="1">
      <alignment horizontal="left" vertical="top" wrapText="1" indent="1"/>
    </xf>
    <xf numFmtId="0" fontId="23" fillId="2" borderId="0" xfId="0" applyFont="1" applyFill="1" applyAlignment="1">
      <alignment horizontal="left" vertical="top" indent="1"/>
    </xf>
    <xf numFmtId="0" fontId="23" fillId="2" borderId="0" xfId="0" applyFont="1" applyFill="1" applyAlignment="1">
      <alignment horizontal="left" vertical="top" wrapText="1" indent="1"/>
    </xf>
    <xf numFmtId="0" fontId="29" fillId="2" borderId="0" xfId="51" applyFont="1" applyFill="1" applyBorder="1" applyAlignment="1">
      <alignment horizontal="left" vertical="top" indent="1"/>
    </xf>
    <xf numFmtId="0" fontId="23" fillId="2" borderId="8" xfId="0" applyFont="1" applyFill="1" applyBorder="1" applyAlignment="1">
      <alignment horizontal="left" vertical="center" wrapText="1" indent="1"/>
    </xf>
    <xf numFmtId="0" fontId="23" fillId="2" borderId="8" xfId="0" applyFont="1" applyFill="1" applyBorder="1" applyAlignment="1">
      <alignment horizontal="left" vertical="top" wrapText="1" indent="1"/>
    </xf>
    <xf numFmtId="0" fontId="29" fillId="2" borderId="8" xfId="51" applyFont="1" applyFill="1" applyBorder="1" applyAlignment="1">
      <alignment horizontal="left" vertical="top" wrapText="1" indent="1"/>
    </xf>
    <xf numFmtId="0" fontId="23" fillId="2" borderId="8" xfId="0" quotePrefix="1" applyFont="1" applyFill="1" applyBorder="1" applyAlignment="1">
      <alignment horizontal="left" vertical="top" wrapText="1" indent="2"/>
    </xf>
    <xf numFmtId="0" fontId="16" fillId="2" borderId="8" xfId="0" quotePrefix="1" applyFont="1" applyFill="1" applyBorder="1" applyAlignment="1">
      <alignment horizontal="left" vertical="top" wrapText="1" indent="2"/>
    </xf>
    <xf numFmtId="0" fontId="31" fillId="2" borderId="8" xfId="0" applyFont="1" applyFill="1" applyBorder="1" applyAlignment="1">
      <alignment horizontal="left" vertical="top" wrapText="1" indent="1"/>
    </xf>
    <xf numFmtId="0" fontId="16" fillId="2" borderId="10" xfId="0" applyFont="1" applyFill="1" applyBorder="1" applyAlignment="1">
      <alignment horizontal="left" vertical="top" wrapText="1" indent="1"/>
    </xf>
    <xf numFmtId="0" fontId="22" fillId="2" borderId="1" xfId="0" applyFont="1" applyFill="1" applyBorder="1" applyAlignment="1">
      <alignment horizontal="left" vertical="top" wrapText="1" indent="1"/>
    </xf>
    <xf numFmtId="0" fontId="23" fillId="2" borderId="1" xfId="0" applyFont="1" applyFill="1" applyBorder="1" applyAlignment="1">
      <alignment horizontal="left" vertical="top" wrapText="1" indent="1"/>
    </xf>
    <xf numFmtId="0" fontId="16" fillId="2" borderId="1" xfId="0" applyFont="1" applyFill="1" applyBorder="1" applyAlignment="1">
      <alignment horizontal="left" vertical="top" wrapText="1" indent="1"/>
    </xf>
    <xf numFmtId="0" fontId="22" fillId="2" borderId="3" xfId="0" applyFont="1" applyFill="1" applyBorder="1" applyAlignment="1">
      <alignment horizontal="left" vertical="top" wrapText="1" indent="1"/>
    </xf>
    <xf numFmtId="0" fontId="23" fillId="2" borderId="2" xfId="0" applyFont="1" applyFill="1" applyBorder="1" applyAlignment="1">
      <alignment horizontal="left" vertical="top" wrapText="1" indent="1"/>
    </xf>
    <xf numFmtId="0" fontId="16" fillId="2" borderId="8" xfId="0" quotePrefix="1" applyFont="1" applyFill="1" applyBorder="1" applyAlignment="1">
      <alignment horizontal="left" vertical="top" wrapText="1" indent="1"/>
    </xf>
    <xf numFmtId="170" fontId="24" fillId="2" borderId="1" xfId="0" applyNumberFormat="1" applyFont="1" applyFill="1" applyBorder="1" applyAlignment="1">
      <alignment horizontal="left" vertical="top" wrapText="1" indent="3"/>
    </xf>
    <xf numFmtId="0" fontId="23" fillId="2" borderId="0" xfId="0" applyFont="1" applyFill="1" applyBorder="1" applyAlignment="1">
      <alignment horizontal="left" vertical="center" indent="1"/>
    </xf>
    <xf numFmtId="0" fontId="26" fillId="2" borderId="8" xfId="0" quotePrefix="1" applyFont="1" applyFill="1" applyBorder="1" applyAlignment="1">
      <alignment horizontal="left" vertical="top" wrapText="1" indent="1"/>
    </xf>
    <xf numFmtId="0" fontId="23" fillId="2" borderId="8" xfId="0" applyFont="1" applyFill="1" applyBorder="1" applyAlignment="1">
      <alignment horizontal="left" vertical="top" wrapText="1" indent="2"/>
    </xf>
    <xf numFmtId="0" fontId="23" fillId="2" borderId="10" xfId="0" applyFont="1" applyFill="1" applyBorder="1" applyAlignment="1">
      <alignment horizontal="left" vertical="top" wrapText="1" indent="2"/>
    </xf>
    <xf numFmtId="0" fontId="16" fillId="2" borderId="8" xfId="0" applyFont="1" applyFill="1" applyBorder="1" applyAlignment="1">
      <alignment horizontal="left" vertical="top" wrapText="1" indent="2"/>
    </xf>
    <xf numFmtId="0" fontId="16" fillId="2" borderId="10" xfId="0" applyFont="1" applyFill="1" applyBorder="1" applyAlignment="1">
      <alignment horizontal="left" vertical="top" wrapText="1" indent="2"/>
    </xf>
    <xf numFmtId="0" fontId="27" fillId="0" borderId="2" xfId="0" applyFont="1" applyFill="1" applyBorder="1" applyAlignment="1">
      <alignment horizontal="left" vertical="top" wrapText="1" indent="1"/>
    </xf>
    <xf numFmtId="0" fontId="27" fillId="2" borderId="2" xfId="49" quotePrefix="1" applyNumberFormat="1" applyFont="1" applyFill="1" applyBorder="1" applyAlignment="1">
      <alignment horizontal="left" vertical="top" wrapText="1" indent="1"/>
    </xf>
    <xf numFmtId="169" fontId="27" fillId="2" borderId="2" xfId="49" quotePrefix="1" applyNumberFormat="1" applyFont="1" applyFill="1" applyBorder="1" applyAlignment="1">
      <alignment vertical="center" wrapText="1"/>
    </xf>
    <xf numFmtId="169" fontId="27" fillId="0" borderId="2" xfId="49" quotePrefix="1" applyNumberFormat="1" applyFont="1" applyFill="1" applyBorder="1" applyAlignment="1">
      <alignment vertical="center" wrapText="1"/>
    </xf>
    <xf numFmtId="169" fontId="27" fillId="0" borderId="1" xfId="49" quotePrefix="1" applyNumberFormat="1" applyFont="1" applyFill="1" applyBorder="1" applyAlignment="1">
      <alignment vertical="center" wrapText="1"/>
    </xf>
    <xf numFmtId="0" fontId="32" fillId="2" borderId="2" xfId="49" quotePrefix="1" applyNumberFormat="1" applyFont="1" applyFill="1" applyBorder="1" applyAlignment="1">
      <alignment horizontal="left" vertical="top" wrapText="1" indent="1"/>
    </xf>
    <xf numFmtId="0" fontId="16" fillId="0" borderId="2" xfId="0" applyNumberFormat="1" applyFont="1" applyFill="1" applyBorder="1" applyAlignment="1">
      <alignment horizontal="center" vertical="top" wrapText="1"/>
    </xf>
    <xf numFmtId="0" fontId="27" fillId="0" borderId="2" xfId="0" applyNumberFormat="1" applyFont="1" applyFill="1" applyBorder="1" applyAlignment="1">
      <alignment horizontal="center" vertical="top"/>
    </xf>
    <xf numFmtId="0" fontId="27" fillId="0" borderId="2" xfId="0" applyNumberFormat="1" applyFont="1" applyFill="1" applyBorder="1" applyAlignment="1">
      <alignment horizontal="center" vertical="top" wrapText="1"/>
    </xf>
    <xf numFmtId="0" fontId="16" fillId="0" borderId="2" xfId="49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 applyProtection="1">
      <alignment horizontal="left" vertical="center" indent="1"/>
    </xf>
  </cellXfs>
  <cellStyles count="52">
    <cellStyle name="Excel Built-in Normal" xfId="12" xr:uid="{00000000-0005-0000-0000-000000000000}"/>
    <cellStyle name="Normal 2 2" xfId="5" xr:uid="{00000000-0005-0000-0000-000001000000}"/>
    <cellStyle name="Normal_62C79F3C" xfId="9" xr:uid="{00000000-0005-0000-0000-000002000000}"/>
    <cellStyle name="TableStyleLight1" xfId="10" xr:uid="{00000000-0005-0000-0000-000003000000}"/>
    <cellStyle name="Гіперпосилання" xfId="51" builtinId="8"/>
    <cellStyle name="Звичайний" xfId="0" builtinId="0"/>
    <cellStyle name="Обычный 10" xfId="41" xr:uid="{00000000-0005-0000-0000-000006000000}"/>
    <cellStyle name="Обычный 12" xfId="6" xr:uid="{00000000-0005-0000-0000-000007000000}"/>
    <cellStyle name="Обычный 12 2" xfId="22" xr:uid="{00000000-0005-0000-0000-000008000000}"/>
    <cellStyle name="Обычный 14" xfId="8" xr:uid="{00000000-0005-0000-0000-000009000000}"/>
    <cellStyle name="Обычный 14 2" xfId="24" xr:uid="{00000000-0005-0000-0000-00000A000000}"/>
    <cellStyle name="Обычный 14 3" xfId="38" xr:uid="{00000000-0005-0000-0000-00000B000000}"/>
    <cellStyle name="Обычный 2" xfId="1" xr:uid="{00000000-0005-0000-0000-00000C000000}"/>
    <cellStyle name="Обычный 2 2" xfId="16" xr:uid="{00000000-0005-0000-0000-00000D000000}"/>
    <cellStyle name="Обычный 2 3" xfId="17" xr:uid="{00000000-0005-0000-0000-00000E000000}"/>
    <cellStyle name="Обычный 3" xfId="3" xr:uid="{00000000-0005-0000-0000-00000F000000}"/>
    <cellStyle name="Обычный 3 2" xfId="18" xr:uid="{00000000-0005-0000-0000-000010000000}"/>
    <cellStyle name="Обычный 3 2 2 2" xfId="40" xr:uid="{00000000-0005-0000-0000-000011000000}"/>
    <cellStyle name="Обычный 3 3" xfId="20" xr:uid="{00000000-0005-0000-0000-000012000000}"/>
    <cellStyle name="Обычный 3 4" xfId="29" xr:uid="{00000000-0005-0000-0000-000013000000}"/>
    <cellStyle name="Обычный 3 5" xfId="36" xr:uid="{00000000-0005-0000-0000-000014000000}"/>
    <cellStyle name="Обычный 3 6" xfId="42" xr:uid="{00000000-0005-0000-0000-000015000000}"/>
    <cellStyle name="Обычный 3 7" xfId="45" xr:uid="{00000000-0005-0000-0000-000016000000}"/>
    <cellStyle name="Обычный 31" xfId="13" xr:uid="{00000000-0005-0000-0000-000017000000}"/>
    <cellStyle name="Обычный 4" xfId="7" xr:uid="{00000000-0005-0000-0000-000018000000}"/>
    <cellStyle name="Обычный 4 2" xfId="23" xr:uid="{00000000-0005-0000-0000-000019000000}"/>
    <cellStyle name="Обычный 4 3" xfId="31" xr:uid="{00000000-0005-0000-0000-00001A000000}"/>
    <cellStyle name="Обычный 4 4" xfId="39" xr:uid="{00000000-0005-0000-0000-00001B000000}"/>
    <cellStyle name="Обычный 4 5" xfId="43" xr:uid="{00000000-0005-0000-0000-00001C000000}"/>
    <cellStyle name="Обычный 4 6" xfId="46" xr:uid="{00000000-0005-0000-0000-00001D000000}"/>
    <cellStyle name="Обычный 4 6 2" xfId="50" xr:uid="{00000000-0005-0000-0000-00001E000000}"/>
    <cellStyle name="Обычный 5" xfId="11" xr:uid="{00000000-0005-0000-0000-00001F000000}"/>
    <cellStyle name="Обычный 5 2" xfId="15" xr:uid="{00000000-0005-0000-0000-000020000000}"/>
    <cellStyle name="Обычный 5 2 2" xfId="27" xr:uid="{00000000-0005-0000-0000-000021000000}"/>
    <cellStyle name="Обычный 5 3" xfId="25" xr:uid="{00000000-0005-0000-0000-000022000000}"/>
    <cellStyle name="Обычный 5 4" xfId="33" xr:uid="{00000000-0005-0000-0000-000023000000}"/>
    <cellStyle name="Обычный 5 5" xfId="35" xr:uid="{00000000-0005-0000-0000-000024000000}"/>
    <cellStyle name="Обычный 6" xfId="44" xr:uid="{00000000-0005-0000-0000-000025000000}"/>
    <cellStyle name="Обычный 8" xfId="14" xr:uid="{00000000-0005-0000-0000-000026000000}"/>
    <cellStyle name="Обычный 8 2" xfId="26" xr:uid="{00000000-0005-0000-0000-000027000000}"/>
    <cellStyle name="Обычный 9" xfId="48" xr:uid="{00000000-0005-0000-0000-000028000000}"/>
    <cellStyle name="Обычный_1.3. Шаблон спецификации" xfId="47" xr:uid="{00000000-0005-0000-0000-000029000000}"/>
    <cellStyle name="Стиль 1" xfId="2" xr:uid="{00000000-0005-0000-0000-00002A000000}"/>
    <cellStyle name="Финансовый 2" xfId="4" xr:uid="{00000000-0005-0000-0000-00002C000000}"/>
    <cellStyle name="Финансовый 2 2" xfId="19" xr:uid="{00000000-0005-0000-0000-00002D000000}"/>
    <cellStyle name="Финансовый 2 2 2" xfId="28" xr:uid="{00000000-0005-0000-0000-00002E000000}"/>
    <cellStyle name="Финансовый 2 2 3" xfId="32" xr:uid="{00000000-0005-0000-0000-00002F000000}"/>
    <cellStyle name="Финансовый 2 3" xfId="21" xr:uid="{00000000-0005-0000-0000-000030000000}"/>
    <cellStyle name="Финансовый 2 4" xfId="30" xr:uid="{00000000-0005-0000-0000-000031000000}"/>
    <cellStyle name="Финансовый 3" xfId="34" xr:uid="{00000000-0005-0000-0000-000032000000}"/>
    <cellStyle name="Финансовый 4" xfId="37" xr:uid="{00000000-0005-0000-0000-000033000000}"/>
    <cellStyle name="Фінансовий" xfId="49" builtinId="3"/>
  </cellStyles>
  <dxfs count="12"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274809</xdr:colOff>
      <xdr:row>5</xdr:row>
      <xdr:rowOff>112552</xdr:rowOff>
    </xdr:from>
    <xdr:ext cx="1582566" cy="1683841"/>
    <xdr:pic>
      <xdr:nvPicPr>
        <xdr:cNvPr id="2" name="Рисунок 1">
          <a:extLst>
            <a:ext uri="{FF2B5EF4-FFF2-40B4-BE49-F238E27FC236}">
              <a16:creationId xmlns:a16="http://schemas.microsoft.com/office/drawing/2014/main" id="{D2FD6228-613B-4CAA-86CD-E94562D0D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609" y="1255552"/>
          <a:ext cx="1582566" cy="1683841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80230</xdr:colOff>
      <xdr:row>5</xdr:row>
      <xdr:rowOff>71453</xdr:rowOff>
    </xdr:from>
    <xdr:ext cx="1609960" cy="1690672"/>
    <xdr:pic>
      <xdr:nvPicPr>
        <xdr:cNvPr id="3" name="Рисунок 2">
          <a:extLst>
            <a:ext uri="{FF2B5EF4-FFF2-40B4-BE49-F238E27FC236}">
              <a16:creationId xmlns:a16="http://schemas.microsoft.com/office/drawing/2014/main" id="{59A00F69-8F05-4A38-91BA-7E8630CE6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630" y="1214453"/>
          <a:ext cx="1609960" cy="1690672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106082</xdr:colOff>
      <xdr:row>5</xdr:row>
      <xdr:rowOff>860641</xdr:rowOff>
    </xdr:from>
    <xdr:ext cx="1646518" cy="815759"/>
    <xdr:pic>
      <xdr:nvPicPr>
        <xdr:cNvPr id="4" name="Рисунок 3">
          <a:extLst>
            <a:ext uri="{FF2B5EF4-FFF2-40B4-BE49-F238E27FC236}">
              <a16:creationId xmlns:a16="http://schemas.microsoft.com/office/drawing/2014/main" id="{8DA4F5F6-390B-4495-A216-A055D9358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082" y="1336891"/>
          <a:ext cx="1646518" cy="815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198610</xdr:colOff>
      <xdr:row>5</xdr:row>
      <xdr:rowOff>62053</xdr:rowOff>
    </xdr:from>
    <xdr:ext cx="1387895" cy="761666"/>
    <xdr:pic>
      <xdr:nvPicPr>
        <xdr:cNvPr id="5" name="Рисунок 4">
          <a:extLst>
            <a:ext uri="{FF2B5EF4-FFF2-40B4-BE49-F238E27FC236}">
              <a16:creationId xmlns:a16="http://schemas.microsoft.com/office/drawing/2014/main" id="{E5F02D05-0594-4BAE-975D-AF465DD90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6610" y="1205053"/>
          <a:ext cx="1387895" cy="76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133350</xdr:colOff>
      <xdr:row>5</xdr:row>
      <xdr:rowOff>1434444</xdr:rowOff>
    </xdr:from>
    <xdr:ext cx="1432671" cy="947710"/>
    <xdr:pic>
      <xdr:nvPicPr>
        <xdr:cNvPr id="6" name="Рисунок 5">
          <a:extLst>
            <a:ext uri="{FF2B5EF4-FFF2-40B4-BE49-F238E27FC236}">
              <a16:creationId xmlns:a16="http://schemas.microsoft.com/office/drawing/2014/main" id="{8DBDC904-3317-4072-B6AF-DFB2A6199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0950" y="1329669"/>
          <a:ext cx="1432671" cy="947710"/>
        </a:xfrm>
        <a:prstGeom prst="rect">
          <a:avLst/>
        </a:prstGeom>
      </xdr:spPr>
    </xdr:pic>
    <xdr:clientData/>
  </xdr:oneCellAnchor>
  <xdr:oneCellAnchor>
    <xdr:from>
      <xdr:col>6</xdr:col>
      <xdr:colOff>95250</xdr:colOff>
      <xdr:row>5</xdr:row>
      <xdr:rowOff>66675</xdr:rowOff>
    </xdr:from>
    <xdr:ext cx="1838325" cy="1299174"/>
    <xdr:pic>
      <xdr:nvPicPr>
        <xdr:cNvPr id="7" name="Рисунок 6">
          <a:extLst>
            <a:ext uri="{FF2B5EF4-FFF2-40B4-BE49-F238E27FC236}">
              <a16:creationId xmlns:a16="http://schemas.microsoft.com/office/drawing/2014/main" id="{DF16723B-DFA6-474F-9961-B946605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1209675"/>
          <a:ext cx="1838325" cy="129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261447</xdr:colOff>
      <xdr:row>5</xdr:row>
      <xdr:rowOff>152309</xdr:rowOff>
    </xdr:from>
    <xdr:ext cx="1474140" cy="1571716"/>
    <xdr:pic>
      <xdr:nvPicPr>
        <xdr:cNvPr id="8" name="Рисунок 7">
          <a:extLst>
            <a:ext uri="{FF2B5EF4-FFF2-40B4-BE49-F238E27FC236}">
              <a16:creationId xmlns:a16="http://schemas.microsoft.com/office/drawing/2014/main" id="{758E477F-F4A8-46DB-82DC-3DE45AF2EE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7447" y="1295309"/>
          <a:ext cx="1474140" cy="1571716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11</xdr:col>
      <xdr:colOff>85725</xdr:colOff>
      <xdr:row>5</xdr:row>
      <xdr:rowOff>143278</xdr:rowOff>
    </xdr:from>
    <xdr:ext cx="1609725" cy="1586027"/>
    <xdr:pic>
      <xdr:nvPicPr>
        <xdr:cNvPr id="9" name="Рисунок 8">
          <a:extLst>
            <a:ext uri="{FF2B5EF4-FFF2-40B4-BE49-F238E27FC236}">
              <a16:creationId xmlns:a16="http://schemas.microsoft.com/office/drawing/2014/main" id="{2422A18C-417E-4207-A626-4A0A2C5BB1D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68" t="3401" r="16707" b="7483"/>
        <a:stretch/>
      </xdr:blipFill>
      <xdr:spPr bwMode="auto">
        <a:xfrm>
          <a:off x="6791325" y="1286278"/>
          <a:ext cx="1609725" cy="1586027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171449</xdr:colOff>
      <xdr:row>5</xdr:row>
      <xdr:rowOff>1686068</xdr:rowOff>
    </xdr:from>
    <xdr:ext cx="1733551" cy="557676"/>
    <xdr:pic>
      <xdr:nvPicPr>
        <xdr:cNvPr id="10" name="Рисунок 9">
          <a:extLst>
            <a:ext uri="{FF2B5EF4-FFF2-40B4-BE49-F238E27FC236}">
              <a16:creationId xmlns:a16="http://schemas.microsoft.com/office/drawing/2014/main" id="{2DC2D0EF-3F83-4144-8FC1-AA8975CE1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219449" y="1333643"/>
          <a:ext cx="1733551" cy="557676"/>
        </a:xfrm>
        <a:prstGeom prst="rect">
          <a:avLst/>
        </a:prstGeom>
      </xdr:spPr>
    </xdr:pic>
    <xdr:clientData/>
  </xdr:oneCellAnchor>
  <xdr:oneCellAnchor>
    <xdr:from>
      <xdr:col>6</xdr:col>
      <xdr:colOff>66674</xdr:colOff>
      <xdr:row>5</xdr:row>
      <xdr:rowOff>2421781</xdr:rowOff>
    </xdr:from>
    <xdr:ext cx="1896109" cy="759569"/>
    <xdr:pic>
      <xdr:nvPicPr>
        <xdr:cNvPr id="11" name="Рисунок 10">
          <a:extLst>
            <a:ext uri="{FF2B5EF4-FFF2-40B4-BE49-F238E27FC236}">
              <a16:creationId xmlns:a16="http://schemas.microsoft.com/office/drawing/2014/main" id="{27DCC07D-46C7-4FB3-8E4A-AE058428C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24274" y="1335931"/>
          <a:ext cx="1896109" cy="759569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</xdr:row>
      <xdr:rowOff>76200</xdr:rowOff>
    </xdr:from>
    <xdr:ext cx="1605005" cy="1819275"/>
    <xdr:pic>
      <xdr:nvPicPr>
        <xdr:cNvPr id="12" name="Рисунок 11">
          <a:extLst>
            <a:ext uri="{FF2B5EF4-FFF2-40B4-BE49-F238E27FC236}">
              <a16:creationId xmlns:a16="http://schemas.microsoft.com/office/drawing/2014/main" id="{26E42839-1367-4957-9F41-D0EEBA91A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2909888"/>
          <a:ext cx="1605005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57150</xdr:colOff>
      <xdr:row>5</xdr:row>
      <xdr:rowOff>2184559</xdr:rowOff>
    </xdr:from>
    <xdr:ext cx="1606560" cy="1139665"/>
    <xdr:pic>
      <xdr:nvPicPr>
        <xdr:cNvPr id="13" name="Рисунок 12">
          <a:extLst>
            <a:ext uri="{FF2B5EF4-FFF2-40B4-BE49-F238E27FC236}">
              <a16:creationId xmlns:a16="http://schemas.microsoft.com/office/drawing/2014/main" id="{67EC0E73-F7EB-4C4F-ACC5-AC66762DC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1336834"/>
          <a:ext cx="1606560" cy="1139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76201</xdr:rowOff>
    </xdr:from>
    <xdr:ext cx="1893093" cy="1375675"/>
    <xdr:pic>
      <xdr:nvPicPr>
        <xdr:cNvPr id="14" name="Рисунок 13">
          <a:extLst>
            <a:ext uri="{FF2B5EF4-FFF2-40B4-BE49-F238E27FC236}">
              <a16:creationId xmlns:a16="http://schemas.microsoft.com/office/drawing/2014/main" id="{41C6E050-6729-430F-A99C-7B55FC8E8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0688" y="2909889"/>
          <a:ext cx="1893093" cy="1375675"/>
        </a:xfrm>
        <a:prstGeom prst="rect">
          <a:avLst/>
        </a:prstGeom>
      </xdr:spPr>
    </xdr:pic>
    <xdr:clientData/>
  </xdr:oneCellAnchor>
  <xdr:oneCellAnchor>
    <xdr:from>
      <xdr:col>0</xdr:col>
      <xdr:colOff>1685927</xdr:colOff>
      <xdr:row>5</xdr:row>
      <xdr:rowOff>1471613</xdr:rowOff>
    </xdr:from>
    <xdr:ext cx="1909760" cy="1758026"/>
    <xdr:pic>
      <xdr:nvPicPr>
        <xdr:cNvPr id="15" name="Рисунок 14">
          <a:extLst>
            <a:ext uri="{FF2B5EF4-FFF2-40B4-BE49-F238E27FC236}">
              <a16:creationId xmlns:a16="http://schemas.microsoft.com/office/drawing/2014/main" id="{7FAC694C-6746-4CFA-A524-C7916C845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7" y="4305301"/>
          <a:ext cx="1909760" cy="1758026"/>
        </a:xfrm>
        <a:prstGeom prst="rect">
          <a:avLst/>
        </a:prstGeom>
      </xdr:spPr>
    </xdr:pic>
    <xdr:clientData/>
  </xdr:oneCellAnchor>
  <xdr:oneCellAnchor>
    <xdr:from>
      <xdr:col>14</xdr:col>
      <xdr:colOff>65846</xdr:colOff>
      <xdr:row>5</xdr:row>
      <xdr:rowOff>84483</xdr:rowOff>
    </xdr:from>
    <xdr:ext cx="2279685" cy="1277396"/>
    <xdr:pic>
      <xdr:nvPicPr>
        <xdr:cNvPr id="16" name="Рисунок 15">
          <a:extLst>
            <a:ext uri="{FF2B5EF4-FFF2-40B4-BE49-F238E27FC236}">
              <a16:creationId xmlns:a16="http://schemas.microsoft.com/office/drawing/2014/main" id="{3AA3A88C-6C02-495F-8DDB-01B916EFB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16971" y="2918171"/>
          <a:ext cx="2279685" cy="1277396"/>
        </a:xfrm>
        <a:prstGeom prst="rect">
          <a:avLst/>
        </a:prstGeom>
      </xdr:spPr>
    </xdr:pic>
    <xdr:clientData/>
  </xdr:oneCellAnchor>
  <xdr:oneCellAnchor>
    <xdr:from>
      <xdr:col>15</xdr:col>
      <xdr:colOff>92868</xdr:colOff>
      <xdr:row>5</xdr:row>
      <xdr:rowOff>69056</xdr:rowOff>
    </xdr:from>
    <xdr:ext cx="1114425" cy="1571625"/>
    <xdr:pic>
      <xdr:nvPicPr>
        <xdr:cNvPr id="17" name="Рисунок 16">
          <a:extLst>
            <a:ext uri="{FF2B5EF4-FFF2-40B4-BE49-F238E27FC236}">
              <a16:creationId xmlns:a16="http://schemas.microsoft.com/office/drawing/2014/main" id="{D0ABB058-FA9E-4C85-B7F2-61B484A6E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000" r="21818"/>
        <a:stretch/>
      </xdr:blipFill>
      <xdr:spPr>
        <a:xfrm>
          <a:off x="29882306" y="2902744"/>
          <a:ext cx="1114425" cy="1571625"/>
        </a:xfrm>
        <a:prstGeom prst="rect">
          <a:avLst/>
        </a:prstGeom>
      </xdr:spPr>
    </xdr:pic>
    <xdr:clientData/>
  </xdr:oneCellAnchor>
  <xdr:oneCellAnchor>
    <xdr:from>
      <xdr:col>16</xdr:col>
      <xdr:colOff>52388</xdr:colOff>
      <xdr:row>5</xdr:row>
      <xdr:rowOff>140493</xdr:rowOff>
    </xdr:from>
    <xdr:ext cx="1419225" cy="1419225"/>
    <xdr:pic>
      <xdr:nvPicPr>
        <xdr:cNvPr id="18" name="Рисунок 17">
          <a:extLst>
            <a:ext uri="{FF2B5EF4-FFF2-40B4-BE49-F238E27FC236}">
              <a16:creationId xmlns:a16="http://schemas.microsoft.com/office/drawing/2014/main" id="{F7777B0B-D1A8-4A83-BD93-C055E5111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01544" y="2974181"/>
          <a:ext cx="1419225" cy="1419225"/>
        </a:xfrm>
        <a:prstGeom prst="rect">
          <a:avLst/>
        </a:prstGeom>
      </xdr:spPr>
    </xdr:pic>
    <xdr:clientData/>
  </xdr:oneCellAnchor>
  <xdr:oneCellAnchor>
    <xdr:from>
      <xdr:col>18</xdr:col>
      <xdr:colOff>109538</xdr:colOff>
      <xdr:row>5</xdr:row>
      <xdr:rowOff>37706</xdr:rowOff>
    </xdr:from>
    <xdr:ext cx="1866900" cy="1758565"/>
    <xdr:pic>
      <xdr:nvPicPr>
        <xdr:cNvPr id="19" name="Рисунок 18">
          <a:extLst>
            <a:ext uri="{FF2B5EF4-FFF2-40B4-BE49-F238E27FC236}">
              <a16:creationId xmlns:a16="http://schemas.microsoft.com/office/drawing/2014/main" id="{47A06AA3-9F06-49FD-B1EE-03F542675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54319" y="2871394"/>
          <a:ext cx="1866900" cy="1758565"/>
        </a:xfrm>
        <a:prstGeom prst="rect">
          <a:avLst/>
        </a:prstGeom>
      </xdr:spPr>
    </xdr:pic>
    <xdr:clientData/>
  </xdr:oneCellAnchor>
  <xdr:oneCellAnchor>
    <xdr:from>
      <xdr:col>18</xdr:col>
      <xdr:colOff>85725</xdr:colOff>
      <xdr:row>5</xdr:row>
      <xdr:rowOff>2235099</xdr:rowOff>
    </xdr:from>
    <xdr:ext cx="1828800" cy="1870176"/>
    <xdr:pic>
      <xdr:nvPicPr>
        <xdr:cNvPr id="20" name="Рисунок 19">
          <a:extLst>
            <a:ext uri="{FF2B5EF4-FFF2-40B4-BE49-F238E27FC236}">
              <a16:creationId xmlns:a16="http://schemas.microsoft.com/office/drawing/2014/main" id="{69A4998E-68A9-41C4-881A-9CD1FBCCE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1330224"/>
          <a:ext cx="1828800" cy="1870176"/>
        </a:xfrm>
        <a:prstGeom prst="rect">
          <a:avLst/>
        </a:prstGeom>
      </xdr:spPr>
    </xdr:pic>
    <xdr:clientData/>
  </xdr:oneCellAnchor>
  <xdr:oneCellAnchor>
    <xdr:from>
      <xdr:col>19</xdr:col>
      <xdr:colOff>66675</xdr:colOff>
      <xdr:row>5</xdr:row>
      <xdr:rowOff>50805</xdr:rowOff>
    </xdr:from>
    <xdr:ext cx="2057399" cy="2756212"/>
    <xdr:pic>
      <xdr:nvPicPr>
        <xdr:cNvPr id="21" name="Рисунок 20">
          <a:extLst>
            <a:ext uri="{FF2B5EF4-FFF2-40B4-BE49-F238E27FC236}">
              <a16:creationId xmlns:a16="http://schemas.microsoft.com/office/drawing/2014/main" id="{B387B9EC-901F-47F2-BC90-B76D3084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075" y="1193805"/>
          <a:ext cx="2057399" cy="275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142875</xdr:colOff>
      <xdr:row>5</xdr:row>
      <xdr:rowOff>95250</xdr:rowOff>
    </xdr:from>
    <xdr:ext cx="1447800" cy="2037644"/>
    <xdr:pic>
      <xdr:nvPicPr>
        <xdr:cNvPr id="22" name="Рисунок 21">
          <a:extLst>
            <a:ext uri="{FF2B5EF4-FFF2-40B4-BE49-F238E27FC236}">
              <a16:creationId xmlns:a16="http://schemas.microsoft.com/office/drawing/2014/main" id="{C0A10897-5621-4B3D-81D6-F24DAE98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1238250"/>
          <a:ext cx="1447800" cy="20376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58703</xdr:colOff>
      <xdr:row>5</xdr:row>
      <xdr:rowOff>97526</xdr:rowOff>
    </xdr:from>
    <xdr:ext cx="1234937" cy="2626366"/>
    <xdr:pic>
      <xdr:nvPicPr>
        <xdr:cNvPr id="23" name="Рисунок 22">
          <a:extLst>
            <a:ext uri="{FF2B5EF4-FFF2-40B4-BE49-F238E27FC236}">
              <a16:creationId xmlns:a16="http://schemas.microsoft.com/office/drawing/2014/main" id="{169BDF20-13D8-4729-8E26-27757204F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61828" y="2931214"/>
          <a:ext cx="1234937" cy="2626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69056</xdr:colOff>
      <xdr:row>5</xdr:row>
      <xdr:rowOff>95250</xdr:rowOff>
    </xdr:from>
    <xdr:ext cx="1152525" cy="1753413"/>
    <xdr:pic>
      <xdr:nvPicPr>
        <xdr:cNvPr id="24" name="Рисунок 23">
          <a:extLst>
            <a:ext uri="{FF2B5EF4-FFF2-40B4-BE49-F238E27FC236}">
              <a16:creationId xmlns:a16="http://schemas.microsoft.com/office/drawing/2014/main" id="{705964AF-6684-48CB-805F-92C8C212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65150" y="2928938"/>
          <a:ext cx="1152525" cy="1753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190500</xdr:colOff>
      <xdr:row>5</xdr:row>
      <xdr:rowOff>225136</xdr:rowOff>
    </xdr:from>
    <xdr:ext cx="1543050" cy="1584614"/>
    <xdr:pic>
      <xdr:nvPicPr>
        <xdr:cNvPr id="25" name="Рисунок 24">
          <a:extLst>
            <a:ext uri="{FF2B5EF4-FFF2-40B4-BE49-F238E27FC236}">
              <a16:creationId xmlns:a16="http://schemas.microsoft.com/office/drawing/2014/main" id="{CBDAC150-BB81-4BBC-944C-B21E4C23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330036"/>
          <a:ext cx="1543050" cy="15846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173182</xdr:colOff>
      <xdr:row>5</xdr:row>
      <xdr:rowOff>173182</xdr:rowOff>
    </xdr:from>
    <xdr:ext cx="1581150" cy="1603664"/>
    <xdr:pic>
      <xdr:nvPicPr>
        <xdr:cNvPr id="26" name="Рисунок 25">
          <a:extLst>
            <a:ext uri="{FF2B5EF4-FFF2-40B4-BE49-F238E27FC236}">
              <a16:creationId xmlns:a16="http://schemas.microsoft.com/office/drawing/2014/main" id="{A3F04F29-CDD6-4285-96BD-4DA8CD85D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9982" y="1316182"/>
          <a:ext cx="1581150" cy="1603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138545</xdr:colOff>
      <xdr:row>5</xdr:row>
      <xdr:rowOff>207818</xdr:rowOff>
    </xdr:from>
    <xdr:ext cx="1571625" cy="1622714"/>
    <xdr:pic>
      <xdr:nvPicPr>
        <xdr:cNvPr id="27" name="Рисунок 26">
          <a:extLst>
            <a:ext uri="{FF2B5EF4-FFF2-40B4-BE49-F238E27FC236}">
              <a16:creationId xmlns:a16="http://schemas.microsoft.com/office/drawing/2014/main" id="{CCD95F8F-B9FC-463D-9918-68EEA00B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4945" y="1331768"/>
          <a:ext cx="1571625" cy="1622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23</xdr:col>
      <xdr:colOff>564375</xdr:colOff>
      <xdr:row>5</xdr:row>
      <xdr:rowOff>288150</xdr:rowOff>
    </xdr:from>
    <xdr:to>
      <xdr:col>25</xdr:col>
      <xdr:colOff>428624</xdr:colOff>
      <xdr:row>5</xdr:row>
      <xdr:rowOff>3002749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822A7EAB-E413-47CA-AEB6-9F0AA56EF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50400" y="3259950"/>
          <a:ext cx="2035949" cy="2714599"/>
        </a:xfrm>
        <a:prstGeom prst="rect">
          <a:avLst/>
        </a:prstGeom>
      </xdr:spPr>
    </xdr:pic>
    <xdr:clientData/>
  </xdr:twoCellAnchor>
  <xdr:twoCellAnchor editAs="oneCell">
    <xdr:from>
      <xdr:col>20</xdr:col>
      <xdr:colOff>609600</xdr:colOff>
      <xdr:row>5</xdr:row>
      <xdr:rowOff>257175</xdr:rowOff>
    </xdr:from>
    <xdr:to>
      <xdr:col>22</xdr:col>
      <xdr:colOff>475255</xdr:colOff>
      <xdr:row>5</xdr:row>
      <xdr:rowOff>2973649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6D3A97BA-BF07-4149-B224-CBA4ADAE1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38075" y="3228975"/>
          <a:ext cx="2037355" cy="2716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79@foxtrot.ua" TargetMode="External"/><Relationship Id="rId1" Type="http://schemas.openxmlformats.org/officeDocument/2006/relationships/hyperlink" Target="http://www.foxtrotgroup.com.ua/uk/tend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D400-39FA-4D45-B628-9BA947713B92}">
  <dimension ref="A1:B50"/>
  <sheetViews>
    <sheetView tabSelected="1" workbookViewId="0">
      <selection activeCell="B2" sqref="B2"/>
    </sheetView>
  </sheetViews>
  <sheetFormatPr defaultColWidth="9.140625" defaultRowHeight="12.75" x14ac:dyDescent="0.25"/>
  <cols>
    <col min="1" max="1" width="29.140625" style="72" customWidth="1"/>
    <col min="2" max="2" width="94" style="72" customWidth="1"/>
    <col min="3" max="16384" width="9.140625" style="11"/>
  </cols>
  <sheetData>
    <row r="1" spans="1:2" x14ac:dyDescent="0.25">
      <c r="A1" s="44" t="s">
        <v>85</v>
      </c>
      <c r="B1" s="64"/>
    </row>
    <row r="2" spans="1:2" x14ac:dyDescent="0.25">
      <c r="A2" s="65" t="s">
        <v>86</v>
      </c>
      <c r="B2" s="66" t="s">
        <v>87</v>
      </c>
    </row>
    <row r="3" spans="1:2" ht="25.5" x14ac:dyDescent="0.25">
      <c r="A3" s="67"/>
      <c r="B3" s="68" t="s">
        <v>140</v>
      </c>
    </row>
    <row r="4" spans="1:2" x14ac:dyDescent="0.25">
      <c r="A4" s="67"/>
      <c r="B4" s="69" t="s">
        <v>88</v>
      </c>
    </row>
    <row r="5" spans="1:2" x14ac:dyDescent="0.25">
      <c r="A5" s="67"/>
      <c r="B5" s="69" t="s">
        <v>89</v>
      </c>
    </row>
    <row r="6" spans="1:2" x14ac:dyDescent="0.25">
      <c r="A6" s="67"/>
      <c r="B6" s="75" t="s">
        <v>90</v>
      </c>
    </row>
    <row r="7" spans="1:2" ht="25.5" x14ac:dyDescent="0.25">
      <c r="A7" s="67"/>
      <c r="B7" s="75" t="s">
        <v>139</v>
      </c>
    </row>
    <row r="8" spans="1:2" x14ac:dyDescent="0.25">
      <c r="A8" s="65" t="s">
        <v>91</v>
      </c>
      <c r="B8" s="82" t="s">
        <v>92</v>
      </c>
    </row>
    <row r="9" spans="1:2" x14ac:dyDescent="0.25">
      <c r="A9" s="67"/>
      <c r="B9" s="76" t="s">
        <v>93</v>
      </c>
    </row>
    <row r="10" spans="1:2" x14ac:dyDescent="0.25">
      <c r="A10" s="70"/>
      <c r="B10" s="71" t="s">
        <v>94</v>
      </c>
    </row>
    <row r="11" spans="1:2" x14ac:dyDescent="0.25">
      <c r="A11" s="67" t="s">
        <v>95</v>
      </c>
      <c r="B11" s="76" t="s">
        <v>96</v>
      </c>
    </row>
    <row r="12" spans="1:2" x14ac:dyDescent="0.25">
      <c r="A12" s="67"/>
      <c r="B12" s="77" t="s">
        <v>130</v>
      </c>
    </row>
    <row r="13" spans="1:2" x14ac:dyDescent="0.25">
      <c r="A13" s="67"/>
      <c r="B13" s="76" t="s">
        <v>97</v>
      </c>
    </row>
    <row r="14" spans="1:2" x14ac:dyDescent="0.25">
      <c r="A14" s="67"/>
      <c r="B14" s="78" t="s">
        <v>132</v>
      </c>
    </row>
    <row r="15" spans="1:2" x14ac:dyDescent="0.25">
      <c r="A15" s="67"/>
      <c r="B15" s="78" t="s">
        <v>133</v>
      </c>
    </row>
    <row r="16" spans="1:2" x14ac:dyDescent="0.25">
      <c r="A16" s="67"/>
      <c r="B16" s="78" t="s">
        <v>134</v>
      </c>
    </row>
    <row r="17" spans="1:2" ht="25.5" customHeight="1" x14ac:dyDescent="0.25">
      <c r="A17" s="67"/>
      <c r="B17" s="79" t="s">
        <v>131</v>
      </c>
    </row>
    <row r="18" spans="1:2" ht="25.5" x14ac:dyDescent="0.25">
      <c r="A18" s="67"/>
      <c r="B18" s="79" t="s">
        <v>135</v>
      </c>
    </row>
    <row r="19" spans="1:2" x14ac:dyDescent="0.25">
      <c r="A19" s="67"/>
      <c r="B19" s="79" t="s">
        <v>142</v>
      </c>
    </row>
    <row r="20" spans="1:2" x14ac:dyDescent="0.25">
      <c r="A20" s="67"/>
      <c r="B20" s="79" t="s">
        <v>137</v>
      </c>
    </row>
    <row r="21" spans="1:2" x14ac:dyDescent="0.25">
      <c r="A21" s="67"/>
      <c r="B21" s="87" t="s">
        <v>138</v>
      </c>
    </row>
    <row r="22" spans="1:2" ht="38.25" x14ac:dyDescent="0.25">
      <c r="A22" s="67"/>
      <c r="B22" s="90" t="s">
        <v>141</v>
      </c>
    </row>
    <row r="23" spans="1:2" x14ac:dyDescent="0.25">
      <c r="A23" s="67"/>
      <c r="B23" s="80" t="s">
        <v>98</v>
      </c>
    </row>
    <row r="24" spans="1:2" x14ac:dyDescent="0.25">
      <c r="A24" s="67"/>
      <c r="B24" s="80" t="s">
        <v>99</v>
      </c>
    </row>
    <row r="25" spans="1:2" x14ac:dyDescent="0.25">
      <c r="A25" s="65" t="s">
        <v>100</v>
      </c>
      <c r="B25" s="88">
        <v>45782</v>
      </c>
    </row>
    <row r="26" spans="1:2" x14ac:dyDescent="0.25">
      <c r="A26" s="67"/>
      <c r="B26" s="76" t="s">
        <v>101</v>
      </c>
    </row>
    <row r="27" spans="1:2" ht="25.5" x14ac:dyDescent="0.25">
      <c r="A27" s="70"/>
      <c r="B27" s="81" t="s">
        <v>102</v>
      </c>
    </row>
    <row r="28" spans="1:2" ht="25.5" x14ac:dyDescent="0.25">
      <c r="A28" s="65" t="s">
        <v>103</v>
      </c>
      <c r="B28" s="83" t="s">
        <v>104</v>
      </c>
    </row>
    <row r="29" spans="1:2" ht="38.25" x14ac:dyDescent="0.25">
      <c r="A29" s="67"/>
      <c r="B29" s="91" t="s">
        <v>129</v>
      </c>
    </row>
    <row r="30" spans="1:2" ht="25.5" x14ac:dyDescent="0.25">
      <c r="A30" s="70"/>
      <c r="B30" s="92" t="s">
        <v>105</v>
      </c>
    </row>
    <row r="31" spans="1:2" x14ac:dyDescent="0.25">
      <c r="A31" s="65" t="s">
        <v>106</v>
      </c>
      <c r="B31" s="84" t="s">
        <v>107</v>
      </c>
    </row>
    <row r="32" spans="1:2" x14ac:dyDescent="0.25">
      <c r="A32" s="67"/>
      <c r="B32" s="93" t="s">
        <v>108</v>
      </c>
    </row>
    <row r="33" spans="1:2" x14ac:dyDescent="0.25">
      <c r="A33" s="67"/>
      <c r="B33" s="93" t="s">
        <v>109</v>
      </c>
    </row>
    <row r="34" spans="1:2" x14ac:dyDescent="0.25">
      <c r="A34" s="67"/>
      <c r="B34" s="93" t="s">
        <v>110</v>
      </c>
    </row>
    <row r="35" spans="1:2" x14ac:dyDescent="0.25">
      <c r="A35" s="70"/>
      <c r="B35" s="94" t="s">
        <v>111</v>
      </c>
    </row>
    <row r="36" spans="1:2" ht="25.5" x14ac:dyDescent="0.25">
      <c r="A36" s="85" t="s">
        <v>112</v>
      </c>
      <c r="B36" s="86" t="s">
        <v>113</v>
      </c>
    </row>
    <row r="37" spans="1:2" x14ac:dyDescent="0.25">
      <c r="A37" s="65" t="s">
        <v>114</v>
      </c>
      <c r="B37" s="83" t="s">
        <v>115</v>
      </c>
    </row>
    <row r="38" spans="1:2" x14ac:dyDescent="0.25">
      <c r="A38" s="67"/>
      <c r="B38" s="91" t="s">
        <v>116</v>
      </c>
    </row>
    <row r="39" spans="1:2" x14ac:dyDescent="0.25">
      <c r="A39" s="70"/>
      <c r="B39" s="92" t="s">
        <v>117</v>
      </c>
    </row>
    <row r="40" spans="1:2" x14ac:dyDescent="0.25">
      <c r="A40" s="65" t="s">
        <v>118</v>
      </c>
      <c r="B40" s="83" t="s">
        <v>119</v>
      </c>
    </row>
    <row r="41" spans="1:2" x14ac:dyDescent="0.25">
      <c r="A41" s="67"/>
      <c r="B41" s="91" t="s">
        <v>120</v>
      </c>
    </row>
    <row r="42" spans="1:2" x14ac:dyDescent="0.25">
      <c r="A42" s="67"/>
      <c r="B42" s="91" t="s">
        <v>121</v>
      </c>
    </row>
    <row r="43" spans="1:2" x14ac:dyDescent="0.25">
      <c r="A43" s="70"/>
      <c r="B43" s="92" t="s">
        <v>122</v>
      </c>
    </row>
    <row r="44" spans="1:2" ht="25.5" x14ac:dyDescent="0.25">
      <c r="A44" s="85" t="s">
        <v>123</v>
      </c>
      <c r="B44" s="86" t="s">
        <v>124</v>
      </c>
    </row>
    <row r="45" spans="1:2" x14ac:dyDescent="0.25">
      <c r="A45" s="65" t="s">
        <v>125</v>
      </c>
      <c r="B45" s="83" t="s">
        <v>126</v>
      </c>
    </row>
    <row r="46" spans="1:2" x14ac:dyDescent="0.25">
      <c r="A46" s="70"/>
      <c r="B46" s="71" t="s">
        <v>127</v>
      </c>
    </row>
    <row r="47" spans="1:2" ht="51" x14ac:dyDescent="0.25">
      <c r="A47" s="85" t="s">
        <v>128</v>
      </c>
      <c r="B47" s="43" t="s">
        <v>143</v>
      </c>
    </row>
    <row r="49" spans="2:2" x14ac:dyDescent="0.25">
      <c r="B49" s="73"/>
    </row>
    <row r="50" spans="2:2" x14ac:dyDescent="0.25">
      <c r="B50" s="74"/>
    </row>
  </sheetData>
  <mergeCells count="9">
    <mergeCell ref="A37:A39"/>
    <mergeCell ref="A40:A43"/>
    <mergeCell ref="A45:A46"/>
    <mergeCell ref="A2:A7"/>
    <mergeCell ref="A8:A10"/>
    <mergeCell ref="A11:A24"/>
    <mergeCell ref="A25:A27"/>
    <mergeCell ref="A28:A30"/>
    <mergeCell ref="A31:A35"/>
  </mergeCells>
  <conditionalFormatting sqref="B25">
    <cfRule type="containsBlanks" dxfId="11" priority="1">
      <formula>LEN(TRIM(B25))=0</formula>
    </cfRule>
  </conditionalFormatting>
  <hyperlinks>
    <hyperlink ref="B5" location="'Додаток 2'!A1" display="Технічні характеристики та візуалізація продукції зазночено в Додатку 2." xr:uid="{00D4576B-C5C5-4AE1-85D9-142A7F586EE8}"/>
    <hyperlink ref="B4" location="'Додаток 1'!A1" display="Перелік робіт по адмініструванню серверів наданий в Додатку 1." xr:uid="{730A5F6F-A09F-462B-9B29-37C049CB237F}"/>
    <hyperlink ref="B46" r:id="rId1" xr:uid="{9C036D17-F8B7-48C7-A79A-16F542F08EF7}"/>
    <hyperlink ref="B12" r:id="rId2" xr:uid="{EEF5BAAF-54B3-4A7A-8C56-8B7C0CA12916}"/>
    <hyperlink ref="B10" r:id="rId3" xr:uid="{E76E5CB6-F716-482F-9FE7-4252032057A1}"/>
    <hyperlink ref="B7" location="'Додаток 1'!D27" display="Для проведення Замовником тестування з метою оцінки якості виробів, Учасник має надати зразки, відповідно до переліку та кількості, зазначених у Додатку 1." xr:uid="{B6559D6D-955C-444D-91DE-814A47830D19}"/>
    <hyperlink ref="B20" location="'Додаток 1'!D28" display="'Додаток 1'!D28" xr:uid="{E04E542F-B3A9-4BA8-9A0C-5EBDB2820F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6"/>
  <sheetViews>
    <sheetView showGridLines="0" zoomScaleNormal="100" zoomScaleSheetLayoutView="70" workbookViewId="0">
      <selection activeCell="G3" sqref="G3:H3"/>
    </sheetView>
  </sheetViews>
  <sheetFormatPr defaultColWidth="9.140625" defaultRowHeight="12.75" x14ac:dyDescent="0.25"/>
  <cols>
    <col min="1" max="1" width="6.28515625" style="4" customWidth="1"/>
    <col min="2" max="2" width="32" style="4" bestFit="1" customWidth="1"/>
    <col min="3" max="3" width="47.42578125" style="12" customWidth="1"/>
    <col min="4" max="4" width="9.42578125" style="12" customWidth="1"/>
    <col min="5" max="5" width="8.42578125" style="4" customWidth="1"/>
    <col min="6" max="6" width="9.42578125" style="4" customWidth="1"/>
    <col min="7" max="7" width="18.85546875" style="4" customWidth="1"/>
    <col min="8" max="8" width="23.85546875" style="4" customWidth="1"/>
    <col min="9" max="16384" width="9.140625" style="4"/>
  </cols>
  <sheetData>
    <row r="1" spans="1:9" s="3" customFormat="1" x14ac:dyDescent="0.25">
      <c r="A1" s="21" t="str">
        <f>IF($G$3=0,"Додаток 1. Специфікація закупівлі","Додаток 1. Цінова пропозиція")</f>
        <v>Додаток 1. Специфікація закупівлі</v>
      </c>
      <c r="B1" s="18"/>
      <c r="C1" s="18"/>
      <c r="D1" s="18"/>
      <c r="E1" s="18"/>
      <c r="F1" s="19"/>
      <c r="I1" s="105" t="str">
        <f>IF($G$3=0,"Змінювати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9" s="3" customFormat="1" x14ac:dyDescent="0.25">
      <c r="A2" s="89" t="str">
        <f>Документація!B2</f>
        <v>Пластикове приладдя для торгових точок</v>
      </c>
      <c r="B2" s="20"/>
      <c r="C2" s="20"/>
      <c r="D2" s="20"/>
      <c r="E2" s="20"/>
      <c r="F2" s="19"/>
      <c r="I2" s="105" t="str">
        <f>IF($G$3=0,"Поля для заповнення промарковано кольором.","")</f>
        <v>Поля для заповнення промарковано кольором.</v>
      </c>
    </row>
    <row r="3" spans="1:9" x14ac:dyDescent="0.25">
      <c r="A3" s="53" t="s">
        <v>7</v>
      </c>
      <c r="B3" s="53"/>
      <c r="C3" s="53"/>
      <c r="D3" s="53"/>
      <c r="E3" s="53"/>
      <c r="F3" s="53"/>
      <c r="G3" s="54"/>
      <c r="H3" s="54"/>
    </row>
    <row r="4" spans="1:9" x14ac:dyDescent="0.25">
      <c r="A4" s="53" t="s">
        <v>0</v>
      </c>
      <c r="B4" s="53"/>
      <c r="C4" s="53"/>
      <c r="D4" s="53"/>
      <c r="E4" s="53"/>
      <c r="F4" s="53"/>
      <c r="G4" s="55"/>
      <c r="H4" s="55"/>
    </row>
    <row r="5" spans="1:9" x14ac:dyDescent="0.25">
      <c r="A5" s="53" t="s">
        <v>1</v>
      </c>
      <c r="B5" s="53"/>
      <c r="C5" s="53"/>
      <c r="D5" s="53"/>
      <c r="E5" s="53"/>
      <c r="F5" s="53"/>
      <c r="G5" s="55"/>
      <c r="H5" s="55"/>
    </row>
    <row r="6" spans="1:9" x14ac:dyDescent="0.25">
      <c r="A6" s="53" t="s">
        <v>2</v>
      </c>
      <c r="B6" s="53"/>
      <c r="C6" s="53"/>
      <c r="D6" s="53"/>
      <c r="E6" s="53"/>
      <c r="F6" s="53"/>
      <c r="G6" s="59"/>
      <c r="H6" s="59"/>
    </row>
    <row r="7" spans="1:9" x14ac:dyDescent="0.25">
      <c r="A7" s="53" t="s">
        <v>3</v>
      </c>
      <c r="B7" s="53"/>
      <c r="C7" s="53"/>
      <c r="D7" s="53"/>
      <c r="E7" s="53"/>
      <c r="F7" s="53"/>
      <c r="G7" s="55"/>
      <c r="H7" s="55"/>
    </row>
    <row r="8" spans="1:9" x14ac:dyDescent="0.25">
      <c r="A8" s="53" t="s">
        <v>4</v>
      </c>
      <c r="B8" s="53"/>
      <c r="C8" s="53"/>
      <c r="D8" s="53"/>
      <c r="E8" s="53"/>
      <c r="F8" s="53"/>
      <c r="G8" s="55"/>
      <c r="H8" s="55"/>
    </row>
    <row r="9" spans="1:9" x14ac:dyDescent="0.25">
      <c r="A9" s="53" t="s">
        <v>8</v>
      </c>
      <c r="B9" s="53"/>
      <c r="C9" s="53"/>
      <c r="D9" s="53"/>
      <c r="E9" s="53"/>
      <c r="F9" s="53"/>
      <c r="G9" s="59"/>
      <c r="H9" s="59"/>
    </row>
    <row r="10" spans="1:9" x14ac:dyDescent="0.25">
      <c r="A10" s="53" t="s">
        <v>9</v>
      </c>
      <c r="B10" s="53"/>
      <c r="C10" s="53"/>
      <c r="D10" s="53"/>
      <c r="E10" s="53"/>
      <c r="F10" s="53"/>
      <c r="G10" s="55"/>
      <c r="H10" s="55"/>
    </row>
    <row r="11" spans="1:9" x14ac:dyDescent="0.25">
      <c r="A11" s="53" t="s">
        <v>10</v>
      </c>
      <c r="B11" s="53"/>
      <c r="C11" s="53"/>
      <c r="D11" s="53"/>
      <c r="E11" s="53"/>
      <c r="F11" s="53"/>
      <c r="G11" s="59"/>
      <c r="H11" s="59"/>
    </row>
    <row r="12" spans="1:9" x14ac:dyDescent="0.25">
      <c r="A12" s="53" t="s">
        <v>11</v>
      </c>
      <c r="B12" s="53"/>
      <c r="C12" s="53"/>
      <c r="D12" s="53"/>
      <c r="E12" s="53"/>
      <c r="F12" s="53"/>
      <c r="G12" s="55"/>
      <c r="H12" s="55"/>
    </row>
    <row r="13" spans="1:9" x14ac:dyDescent="0.25">
      <c r="A13" s="53" t="s">
        <v>12</v>
      </c>
      <c r="B13" s="53"/>
      <c r="C13" s="53"/>
      <c r="D13" s="53"/>
      <c r="E13" s="53"/>
      <c r="F13" s="53"/>
      <c r="G13" s="55"/>
      <c r="H13" s="55"/>
    </row>
    <row r="14" spans="1:9" x14ac:dyDescent="0.25">
      <c r="A14" s="53" t="s">
        <v>5</v>
      </c>
      <c r="B14" s="53"/>
      <c r="C14" s="53"/>
      <c r="D14" s="53"/>
      <c r="E14" s="53"/>
      <c r="F14" s="53"/>
      <c r="G14" s="55"/>
      <c r="H14" s="55"/>
    </row>
    <row r="15" spans="1:9" x14ac:dyDescent="0.25">
      <c r="A15" s="53" t="s">
        <v>6</v>
      </c>
      <c r="B15" s="53"/>
      <c r="C15" s="53"/>
      <c r="D15" s="53"/>
      <c r="E15" s="53"/>
      <c r="F15" s="53"/>
      <c r="G15" s="55"/>
      <c r="H15" s="55"/>
    </row>
    <row r="16" spans="1:9" x14ac:dyDescent="0.25">
      <c r="A16" s="57" t="s">
        <v>24</v>
      </c>
      <c r="B16" s="57"/>
      <c r="C16" s="57"/>
      <c r="D16" s="57"/>
      <c r="E16" s="57"/>
      <c r="F16" s="57"/>
      <c r="G16" s="55"/>
      <c r="H16" s="55"/>
    </row>
    <row r="17" spans="1:8" x14ac:dyDescent="0.25">
      <c r="A17" s="58" t="s">
        <v>68</v>
      </c>
      <c r="B17" s="58"/>
      <c r="C17" s="58"/>
      <c r="D17" s="58"/>
      <c r="E17" s="58"/>
      <c r="F17" s="58"/>
      <c r="G17" s="55"/>
      <c r="H17" s="55"/>
    </row>
    <row r="18" spans="1:8" x14ac:dyDescent="0.25">
      <c r="A18" s="58" t="s">
        <v>13</v>
      </c>
      <c r="B18" s="58"/>
      <c r="C18" s="58"/>
      <c r="D18" s="58"/>
      <c r="E18" s="58"/>
      <c r="F18" s="58"/>
      <c r="G18" s="55"/>
      <c r="H18" s="55"/>
    </row>
    <row r="19" spans="1:8" ht="38.25" customHeight="1" x14ac:dyDescent="0.25">
      <c r="A19" s="56" t="s">
        <v>53</v>
      </c>
      <c r="B19" s="56"/>
      <c r="C19" s="56"/>
      <c r="D19" s="56"/>
      <c r="E19" s="56"/>
      <c r="F19" s="60"/>
      <c r="G19" s="55"/>
      <c r="H19" s="55"/>
    </row>
    <row r="20" spans="1:8" ht="25.5" customHeight="1" x14ac:dyDescent="0.25">
      <c r="A20" s="56" t="s">
        <v>69</v>
      </c>
      <c r="B20" s="56"/>
      <c r="C20" s="56"/>
      <c r="D20" s="56"/>
      <c r="E20" s="56"/>
      <c r="F20" s="60"/>
      <c r="G20" s="55"/>
      <c r="H20" s="55"/>
    </row>
    <row r="21" spans="1:8" ht="12.75" customHeight="1" x14ac:dyDescent="0.25">
      <c r="A21" s="56" t="s">
        <v>149</v>
      </c>
      <c r="B21" s="56"/>
      <c r="C21" s="56"/>
      <c r="D21" s="56"/>
      <c r="E21" s="56"/>
      <c r="F21" s="60"/>
      <c r="G21" s="55"/>
      <c r="H21" s="55"/>
    </row>
    <row r="22" spans="1:8" ht="12.75" customHeight="1" x14ac:dyDescent="0.25">
      <c r="A22" s="56" t="s">
        <v>54</v>
      </c>
      <c r="B22" s="56"/>
      <c r="C22" s="56"/>
      <c r="D22" s="56"/>
      <c r="E22" s="56"/>
      <c r="F22" s="60"/>
      <c r="G22" s="55"/>
      <c r="H22" s="55"/>
    </row>
    <row r="23" spans="1:8" ht="25.5" customHeight="1" x14ac:dyDescent="0.25">
      <c r="A23" s="56" t="s">
        <v>136</v>
      </c>
      <c r="B23" s="56"/>
      <c r="C23" s="56"/>
      <c r="D23" s="56"/>
      <c r="E23" s="56"/>
      <c r="F23" s="60"/>
      <c r="G23" s="55"/>
      <c r="H23" s="55"/>
    </row>
    <row r="24" spans="1:8" ht="24.75" customHeight="1" x14ac:dyDescent="0.25">
      <c r="A24" s="56" t="s">
        <v>66</v>
      </c>
      <c r="B24" s="56"/>
      <c r="C24" s="56"/>
      <c r="D24" s="56"/>
      <c r="E24" s="56"/>
      <c r="F24" s="56"/>
      <c r="G24" s="55"/>
      <c r="H24" s="55"/>
    </row>
    <row r="25" spans="1:8" ht="24.75" customHeight="1" x14ac:dyDescent="0.25">
      <c r="A25" s="56" t="s">
        <v>144</v>
      </c>
      <c r="B25" s="56"/>
      <c r="C25" s="56"/>
      <c r="D25" s="56"/>
      <c r="E25" s="56"/>
      <c r="F25" s="56"/>
      <c r="G25" s="55"/>
      <c r="H25" s="55"/>
    </row>
    <row r="26" spans="1:8" x14ac:dyDescent="0.25">
      <c r="A26" s="56" t="s">
        <v>145</v>
      </c>
      <c r="B26" s="56"/>
      <c r="C26" s="56"/>
      <c r="D26" s="56"/>
      <c r="E26" s="56"/>
      <c r="F26" s="56"/>
      <c r="G26" s="55"/>
      <c r="H26" s="55"/>
    </row>
    <row r="27" spans="1:8" ht="33.75" customHeight="1" x14ac:dyDescent="0.25">
      <c r="A27" s="101" t="s">
        <v>14</v>
      </c>
      <c r="B27" s="101" t="s">
        <v>17</v>
      </c>
      <c r="C27" s="102" t="s">
        <v>22</v>
      </c>
      <c r="D27" s="103" t="s">
        <v>43</v>
      </c>
      <c r="E27" s="103" t="s">
        <v>26</v>
      </c>
      <c r="F27" s="104" t="s">
        <v>16</v>
      </c>
      <c r="G27" s="101" t="s">
        <v>55</v>
      </c>
      <c r="H27" s="101" t="s">
        <v>45</v>
      </c>
    </row>
    <row r="28" spans="1:8" ht="54" customHeight="1" x14ac:dyDescent="0.25">
      <c r="A28" s="37">
        <v>1</v>
      </c>
      <c r="B28" s="1" t="str">
        <f>'Додаток 2'!B4</f>
        <v>Цінова планка 76 мм, кут 45°</v>
      </c>
      <c r="C28" s="39" t="s">
        <v>71</v>
      </c>
      <c r="D28" s="95">
        <v>1</v>
      </c>
      <c r="E28" s="97">
        <v>10</v>
      </c>
      <c r="F28" s="5">
        <v>8000</v>
      </c>
      <c r="G28" s="6"/>
      <c r="H28" s="7">
        <f>$F28*G28</f>
        <v>0</v>
      </c>
    </row>
    <row r="29" spans="1:8" ht="66" customHeight="1" x14ac:dyDescent="0.25">
      <c r="A29" s="37">
        <v>2</v>
      </c>
      <c r="B29" s="1" t="str">
        <f>'Додаток 2'!C4</f>
        <v>Цінова планка 76 мм, без кута</v>
      </c>
      <c r="C29" s="39" t="s">
        <v>72</v>
      </c>
      <c r="D29" s="96">
        <v>1</v>
      </c>
      <c r="E29" s="97">
        <v>10</v>
      </c>
      <c r="F29" s="5">
        <v>1500</v>
      </c>
      <c r="G29" s="6"/>
      <c r="H29" s="7">
        <f>$F29*G29</f>
        <v>0</v>
      </c>
    </row>
    <row r="30" spans="1:8" ht="54.75" customHeight="1" x14ac:dyDescent="0.25">
      <c r="A30" s="37">
        <v>3</v>
      </c>
      <c r="B30" s="1" t="str">
        <f>'Додаток 2'!D4</f>
        <v>L-подібний цінникотримач А6</v>
      </c>
      <c r="C30" s="39" t="s">
        <v>30</v>
      </c>
      <c r="D30" s="96">
        <v>1</v>
      </c>
      <c r="E30" s="97">
        <v>10</v>
      </c>
      <c r="F30" s="5">
        <v>6800</v>
      </c>
      <c r="G30" s="6"/>
      <c r="H30" s="7">
        <f t="shared" ref="H30:H44" si="0">$F30*G30</f>
        <v>0</v>
      </c>
    </row>
    <row r="31" spans="1:8" ht="32.25" customHeight="1" x14ac:dyDescent="0.25">
      <c r="A31" s="37">
        <v>4</v>
      </c>
      <c r="B31" s="1" t="str">
        <f>'Додаток 2'!E4</f>
        <v>L-подібний цінникотримач для посуду категорія АСС</v>
      </c>
      <c r="C31" s="39" t="s">
        <v>31</v>
      </c>
      <c r="D31" s="96">
        <v>1</v>
      </c>
      <c r="E31" s="97">
        <v>10</v>
      </c>
      <c r="F31" s="5">
        <v>6000</v>
      </c>
      <c r="G31" s="6"/>
      <c r="H31" s="7">
        <f t="shared" si="0"/>
        <v>0</v>
      </c>
    </row>
    <row r="32" spans="1:8" ht="31.5" customHeight="1" x14ac:dyDescent="0.25">
      <c r="A32" s="37">
        <v>5</v>
      </c>
      <c r="B32" s="1" t="str">
        <f>'Додаток 2'!F4</f>
        <v>L-подібний цінникотримач, кут 90° ноутбуки</v>
      </c>
      <c r="C32" s="39" t="s">
        <v>32</v>
      </c>
      <c r="D32" s="95">
        <v>1</v>
      </c>
      <c r="E32" s="97">
        <v>4</v>
      </c>
      <c r="F32" s="5">
        <v>2000</v>
      </c>
      <c r="G32" s="6"/>
      <c r="H32" s="7">
        <f t="shared" si="0"/>
        <v>0</v>
      </c>
    </row>
    <row r="33" spans="1:8" ht="32.25" customHeight="1" x14ac:dyDescent="0.25">
      <c r="A33" s="37">
        <v>6</v>
      </c>
      <c r="B33" s="1" t="str">
        <f>'Додаток 2'!G4</f>
        <v>L-подібний цінникотримач, кут 90° планшети, смартфони</v>
      </c>
      <c r="C33" s="39" t="s">
        <v>33</v>
      </c>
      <c r="D33" s="96">
        <v>1</v>
      </c>
      <c r="E33" s="97">
        <v>4</v>
      </c>
      <c r="F33" s="5">
        <v>3800</v>
      </c>
      <c r="G33" s="6"/>
      <c r="H33" s="7">
        <f t="shared" si="0"/>
        <v>0</v>
      </c>
    </row>
    <row r="34" spans="1:8" ht="43.5" customHeight="1" x14ac:dyDescent="0.25">
      <c r="A34" s="37">
        <v>7</v>
      </c>
      <c r="B34" s="1" t="str">
        <f>'Додаток 2'!H4</f>
        <v>Цінникотримач на магніті А5</v>
      </c>
      <c r="C34" s="39" t="s">
        <v>56</v>
      </c>
      <c r="D34" s="96">
        <v>1</v>
      </c>
      <c r="E34" s="97">
        <v>5</v>
      </c>
      <c r="F34" s="5">
        <v>1700</v>
      </c>
      <c r="G34" s="6"/>
      <c r="H34" s="7">
        <f t="shared" si="0"/>
        <v>0</v>
      </c>
    </row>
    <row r="35" spans="1:8" ht="43.5" customHeight="1" x14ac:dyDescent="0.25">
      <c r="A35" s="37">
        <v>8</v>
      </c>
      <c r="B35" s="1" t="str">
        <f>'Додаток 2'!I4</f>
        <v>Цінникотримач на магніті А4</v>
      </c>
      <c r="C35" s="39" t="s">
        <v>58</v>
      </c>
      <c r="D35" s="96">
        <v>1</v>
      </c>
      <c r="E35" s="97">
        <v>5</v>
      </c>
      <c r="F35" s="5">
        <v>2500</v>
      </c>
      <c r="G35" s="6"/>
      <c r="H35" s="7">
        <f t="shared" si="0"/>
        <v>0</v>
      </c>
    </row>
    <row r="36" spans="1:8" ht="43.5" customHeight="1" x14ac:dyDescent="0.25">
      <c r="A36" s="37">
        <v>9</v>
      </c>
      <c r="B36" s="1" t="str">
        <f>'Додаток 2'!J4</f>
        <v>Цінникотримач на магніті А3</v>
      </c>
      <c r="C36" s="39" t="s">
        <v>60</v>
      </c>
      <c r="D36" s="96">
        <v>1</v>
      </c>
      <c r="E36" s="97">
        <v>5</v>
      </c>
      <c r="F36" s="5">
        <v>700</v>
      </c>
      <c r="G36" s="6"/>
      <c r="H36" s="7">
        <f t="shared" si="0"/>
        <v>0</v>
      </c>
    </row>
    <row r="37" spans="1:8" ht="32.25" customHeight="1" x14ac:dyDescent="0.25">
      <c r="A37" s="37">
        <v>10</v>
      </c>
      <c r="B37" s="1" t="str">
        <f>'Додаток 2'!K4</f>
        <v>Цінникотримач на 2 присосках А5</v>
      </c>
      <c r="C37" s="39" t="s">
        <v>61</v>
      </c>
      <c r="D37" s="96">
        <v>1</v>
      </c>
      <c r="E37" s="97">
        <v>5</v>
      </c>
      <c r="F37" s="5">
        <v>1400</v>
      </c>
      <c r="G37" s="6"/>
      <c r="H37" s="7">
        <f t="shared" si="0"/>
        <v>0</v>
      </c>
    </row>
    <row r="38" spans="1:8" ht="21" customHeight="1" x14ac:dyDescent="0.25">
      <c r="A38" s="37">
        <v>11</v>
      </c>
      <c r="B38" s="1" t="str">
        <f>'Додаток 2'!L4</f>
        <v>Цінникотримач на металевий гачок</v>
      </c>
      <c r="C38" s="39" t="s">
        <v>23</v>
      </c>
      <c r="D38" s="96">
        <v>1</v>
      </c>
      <c r="E38" s="97">
        <v>50</v>
      </c>
      <c r="F38" s="5">
        <v>30000</v>
      </c>
      <c r="G38" s="6"/>
      <c r="H38" s="7">
        <f t="shared" si="0"/>
        <v>0</v>
      </c>
    </row>
    <row r="39" spans="1:8" x14ac:dyDescent="0.25">
      <c r="A39" s="37">
        <v>12</v>
      </c>
      <c r="B39" s="1" t="str">
        <f>'Додаток 2'!M4</f>
        <v>Тримач на транспорт</v>
      </c>
      <c r="C39" s="39" t="s">
        <v>63</v>
      </c>
      <c r="D39" s="96">
        <v>1</v>
      </c>
      <c r="E39" s="97">
        <v>5</v>
      </c>
      <c r="F39" s="5">
        <v>1300</v>
      </c>
      <c r="G39" s="6"/>
      <c r="H39" s="7">
        <f t="shared" si="0"/>
        <v>0</v>
      </c>
    </row>
    <row r="40" spans="1:8" x14ac:dyDescent="0.25">
      <c r="A40" s="37">
        <v>13</v>
      </c>
      <c r="B40" s="2" t="str">
        <f>'Додаток 2'!N4</f>
        <v>Файл А6 для тримача на транспорт</v>
      </c>
      <c r="C40" s="40" t="s">
        <v>65</v>
      </c>
      <c r="D40" s="95">
        <v>1</v>
      </c>
      <c r="E40" s="97">
        <v>5</v>
      </c>
      <c r="F40" s="5">
        <v>1400</v>
      </c>
      <c r="G40" s="6"/>
      <c r="H40" s="7">
        <f t="shared" si="0"/>
        <v>0</v>
      </c>
    </row>
    <row r="41" spans="1:8" ht="20.25" customHeight="1" x14ac:dyDescent="0.25">
      <c r="A41" s="37">
        <v>14</v>
      </c>
      <c r="B41" s="1" t="str">
        <f>'Додаток 2'!O4</f>
        <v>Цінникотримач-пірамідка</v>
      </c>
      <c r="C41" s="39" t="s">
        <v>35</v>
      </c>
      <c r="D41" s="96">
        <v>1</v>
      </c>
      <c r="E41" s="97">
        <v>5</v>
      </c>
      <c r="F41" s="5">
        <v>800</v>
      </c>
      <c r="G41" s="6"/>
      <c r="H41" s="7">
        <f t="shared" si="0"/>
        <v>0</v>
      </c>
    </row>
    <row r="42" spans="1:8" x14ac:dyDescent="0.25">
      <c r="A42" s="37">
        <v>15</v>
      </c>
      <c r="B42" s="2" t="str">
        <f>'Додаток 2'!P4</f>
        <v>Цінникотримач А4</v>
      </c>
      <c r="C42" s="40" t="s">
        <v>36</v>
      </c>
      <c r="D42" s="96">
        <v>1</v>
      </c>
      <c r="E42" s="98">
        <v>2</v>
      </c>
      <c r="F42" s="5">
        <v>4000</v>
      </c>
      <c r="G42" s="6"/>
      <c r="H42" s="7">
        <f t="shared" si="0"/>
        <v>0</v>
      </c>
    </row>
    <row r="43" spans="1:8" x14ac:dyDescent="0.25">
      <c r="A43" s="37">
        <v>16</v>
      </c>
      <c r="B43" s="2" t="str">
        <f>'Додаток 2'!Q4</f>
        <v>Монетниця пластикова</v>
      </c>
      <c r="C43" s="40" t="s">
        <v>70</v>
      </c>
      <c r="D43" s="96">
        <v>1</v>
      </c>
      <c r="E43" s="98">
        <v>1</v>
      </c>
      <c r="F43" s="5">
        <v>200</v>
      </c>
      <c r="G43" s="8"/>
      <c r="H43" s="7">
        <f t="shared" si="0"/>
        <v>0</v>
      </c>
    </row>
    <row r="44" spans="1:8" ht="31.5" customHeight="1" x14ac:dyDescent="0.25">
      <c r="A44" s="37">
        <v>17</v>
      </c>
      <c r="B44" s="2" t="str">
        <f>'Додаток 2'!R4</f>
        <v>Протектор для штендеру А0 прозорий, протиударний</v>
      </c>
      <c r="C44" s="40" t="s">
        <v>44</v>
      </c>
      <c r="D44" s="96">
        <v>1</v>
      </c>
      <c r="E44" s="98">
        <v>2</v>
      </c>
      <c r="F44" s="5">
        <v>130</v>
      </c>
      <c r="G44" s="8"/>
      <c r="H44" s="7">
        <f t="shared" si="0"/>
        <v>0</v>
      </c>
    </row>
    <row r="45" spans="1:8" ht="43.5" customHeight="1" x14ac:dyDescent="0.25">
      <c r="A45" s="37">
        <v>18</v>
      </c>
      <c r="B45" s="2" t="str">
        <f>'Додаток 2'!S4</f>
        <v>Цінникотримач  А6 клімат</v>
      </c>
      <c r="C45" s="40" t="s">
        <v>146</v>
      </c>
      <c r="D45" s="96">
        <v>1</v>
      </c>
      <c r="E45" s="98">
        <v>5</v>
      </c>
      <c r="F45" s="5">
        <v>2000</v>
      </c>
      <c r="G45" s="8"/>
      <c r="H45" s="7">
        <f>$F45*G45</f>
        <v>0</v>
      </c>
    </row>
    <row r="46" spans="1:8" ht="31.5" customHeight="1" x14ac:dyDescent="0.25">
      <c r="A46" s="38">
        <v>19</v>
      </c>
      <c r="B46" s="14" t="str">
        <f>'Додаток 2'!T4</f>
        <v xml:space="preserve">Кишеня  для цінника  А3 формату </v>
      </c>
      <c r="C46" s="41" t="s">
        <v>147</v>
      </c>
      <c r="D46" s="96">
        <v>1</v>
      </c>
      <c r="E46" s="99">
        <v>5</v>
      </c>
      <c r="F46" s="15">
        <v>900</v>
      </c>
      <c r="G46" s="8"/>
      <c r="H46" s="9">
        <f>$F46*G46</f>
        <v>0</v>
      </c>
    </row>
    <row r="47" spans="1:8" ht="21.75" customHeight="1" x14ac:dyDescent="0.25">
      <c r="A47" s="37">
        <v>20</v>
      </c>
      <c r="B47" s="14" t="s">
        <v>73</v>
      </c>
      <c r="C47" s="39" t="s">
        <v>79</v>
      </c>
      <c r="D47" s="100" t="s">
        <v>148</v>
      </c>
      <c r="E47" s="99">
        <v>10</v>
      </c>
      <c r="F47" s="15">
        <v>5000</v>
      </c>
      <c r="G47" s="8"/>
      <c r="H47" s="7">
        <f t="shared" ref="H47:H52" si="1">$F47*G47</f>
        <v>0</v>
      </c>
    </row>
    <row r="48" spans="1:8" ht="21.75" customHeight="1" x14ac:dyDescent="0.25">
      <c r="A48" s="37">
        <v>21</v>
      </c>
      <c r="B48" s="14" t="s">
        <v>74</v>
      </c>
      <c r="C48" s="39" t="s">
        <v>80</v>
      </c>
      <c r="D48" s="100" t="s">
        <v>148</v>
      </c>
      <c r="E48" s="99">
        <v>10</v>
      </c>
      <c r="F48" s="15">
        <v>5000</v>
      </c>
      <c r="G48" s="8"/>
      <c r="H48" s="9">
        <f t="shared" si="1"/>
        <v>0</v>
      </c>
    </row>
    <row r="49" spans="1:8" ht="21.75" customHeight="1" x14ac:dyDescent="0.25">
      <c r="A49" s="37">
        <v>22</v>
      </c>
      <c r="B49" s="14" t="s">
        <v>75</v>
      </c>
      <c r="C49" s="42" t="s">
        <v>81</v>
      </c>
      <c r="D49" s="100" t="s">
        <v>148</v>
      </c>
      <c r="E49" s="99">
        <v>10</v>
      </c>
      <c r="F49" s="15">
        <v>500</v>
      </c>
      <c r="G49" s="8"/>
      <c r="H49" s="7">
        <f t="shared" si="1"/>
        <v>0</v>
      </c>
    </row>
    <row r="50" spans="1:8" ht="21.75" customHeight="1" x14ac:dyDescent="0.25">
      <c r="A50" s="37">
        <v>23</v>
      </c>
      <c r="B50" s="14" t="s">
        <v>76</v>
      </c>
      <c r="C50" s="39" t="s">
        <v>82</v>
      </c>
      <c r="D50" s="100" t="s">
        <v>148</v>
      </c>
      <c r="E50" s="99">
        <v>10</v>
      </c>
      <c r="F50" s="15">
        <v>5000</v>
      </c>
      <c r="G50" s="8"/>
      <c r="H50" s="9">
        <f t="shared" si="1"/>
        <v>0</v>
      </c>
    </row>
    <row r="51" spans="1:8" ht="21.75" customHeight="1" x14ac:dyDescent="0.25">
      <c r="A51" s="37">
        <v>24</v>
      </c>
      <c r="B51" s="14" t="s">
        <v>77</v>
      </c>
      <c r="C51" s="39" t="s">
        <v>83</v>
      </c>
      <c r="D51" s="100" t="s">
        <v>148</v>
      </c>
      <c r="E51" s="99">
        <v>10</v>
      </c>
      <c r="F51" s="15">
        <v>1000</v>
      </c>
      <c r="G51" s="8"/>
      <c r="H51" s="7">
        <f t="shared" si="1"/>
        <v>0</v>
      </c>
    </row>
    <row r="52" spans="1:8" ht="21.75" customHeight="1" x14ac:dyDescent="0.25">
      <c r="A52" s="37">
        <v>25</v>
      </c>
      <c r="B52" s="14" t="s">
        <v>78</v>
      </c>
      <c r="C52" s="39" t="s">
        <v>84</v>
      </c>
      <c r="D52" s="96">
        <v>1</v>
      </c>
      <c r="E52" s="99">
        <v>10</v>
      </c>
      <c r="F52" s="15">
        <v>1000</v>
      </c>
      <c r="G52" s="8"/>
      <c r="H52" s="9">
        <f t="shared" si="1"/>
        <v>0</v>
      </c>
    </row>
    <row r="53" spans="1:8" x14ac:dyDescent="0.25">
      <c r="A53" s="17" t="s">
        <v>15</v>
      </c>
      <c r="B53" s="16"/>
      <c r="C53" s="16"/>
      <c r="D53" s="16"/>
      <c r="E53" s="16"/>
      <c r="F53" s="16"/>
      <c r="G53" s="13"/>
      <c r="H53" s="10">
        <f>SUM(H28:H52)</f>
        <v>0</v>
      </c>
    </row>
    <row r="54" spans="1:8" x14ac:dyDescent="0.25">
      <c r="B54" s="11"/>
      <c r="C54" s="11"/>
      <c r="D54" s="11"/>
    </row>
    <row r="55" spans="1:8" ht="15" customHeight="1" x14ac:dyDescent="0.25"/>
    <row r="56" spans="1:8" ht="15" customHeight="1" x14ac:dyDescent="0.25"/>
  </sheetData>
  <sheetProtection algorithmName="SHA-512" hashValue="c6SgpA0wsYGtj20geQ6O7/WHnprOeLYSK3XQHx7k6v8WtuUISCo+MX+po42tl+O9ii/xiZfAQ0ynCpCBU47szw==" saltValue="fzB4m3X/LMrHxTvgYqm4vw==" spinCount="100000" sheet="1" formatCells="0" formatColumns="0" formatRows="0"/>
  <protectedRanges>
    <protectedRange sqref="G1:H1048576" name="Діапазон1"/>
  </protectedRanges>
  <mergeCells count="48">
    <mergeCell ref="A25:F25"/>
    <mergeCell ref="A26:F26"/>
    <mergeCell ref="G26:H26"/>
    <mergeCell ref="G25:H25"/>
    <mergeCell ref="G19:H19"/>
    <mergeCell ref="G21:H21"/>
    <mergeCell ref="G22:H22"/>
    <mergeCell ref="G23:H23"/>
    <mergeCell ref="G24:H24"/>
    <mergeCell ref="A19:F19"/>
    <mergeCell ref="A21:F21"/>
    <mergeCell ref="A22:F22"/>
    <mergeCell ref="A23:F23"/>
    <mergeCell ref="A20:F20"/>
    <mergeCell ref="G15:H15"/>
    <mergeCell ref="G16:H16"/>
    <mergeCell ref="G18:H18"/>
    <mergeCell ref="G20:H20"/>
    <mergeCell ref="A17:F17"/>
    <mergeCell ref="G17:H17"/>
    <mergeCell ref="G10:H10"/>
    <mergeCell ref="G11:H11"/>
    <mergeCell ref="G12:H12"/>
    <mergeCell ref="G13:H13"/>
    <mergeCell ref="G14:H14"/>
    <mergeCell ref="G3:H3"/>
    <mergeCell ref="G4:H4"/>
    <mergeCell ref="G5:H5"/>
    <mergeCell ref="A24:F24"/>
    <mergeCell ref="A16:F16"/>
    <mergeCell ref="A18:F18"/>
    <mergeCell ref="A14:F14"/>
    <mergeCell ref="A15:F15"/>
    <mergeCell ref="G6:H6"/>
    <mergeCell ref="G7:H7"/>
    <mergeCell ref="G8:H8"/>
    <mergeCell ref="G9:H9"/>
    <mergeCell ref="A13:F13"/>
    <mergeCell ref="A11:F11"/>
    <mergeCell ref="A8:F8"/>
    <mergeCell ref="A9:F9"/>
    <mergeCell ref="A3:F3"/>
    <mergeCell ref="A4:F4"/>
    <mergeCell ref="A5:F5"/>
    <mergeCell ref="A10:F10"/>
    <mergeCell ref="A12:F12"/>
    <mergeCell ref="A6:F6"/>
    <mergeCell ref="A7:F7"/>
  </mergeCells>
  <conditionalFormatting sqref="G3:H16 H47:H53 G18:H19 G21:H46">
    <cfRule type="containsBlanks" dxfId="10" priority="18">
      <formula>LEN(TRIM(G3))=0</formula>
    </cfRule>
  </conditionalFormatting>
  <conditionalFormatting sqref="D28 D37:D42 D34 D32 D30">
    <cfRule type="cellIs" dxfId="9" priority="17" operator="equal">
      <formula>0</formula>
    </cfRule>
  </conditionalFormatting>
  <conditionalFormatting sqref="D43:D46">
    <cfRule type="cellIs" dxfId="8" priority="16" operator="equal">
      <formula>0</formula>
    </cfRule>
  </conditionalFormatting>
  <conditionalFormatting sqref="D35:D36">
    <cfRule type="cellIs" dxfId="7" priority="15" operator="equal">
      <formula>0</formula>
    </cfRule>
  </conditionalFormatting>
  <conditionalFormatting sqref="D33">
    <cfRule type="cellIs" dxfId="6" priority="14" operator="equal">
      <formula>0</formula>
    </cfRule>
  </conditionalFormatting>
  <conditionalFormatting sqref="D31">
    <cfRule type="cellIs" dxfId="5" priority="13" operator="equal">
      <formula>0</formula>
    </cfRule>
  </conditionalFormatting>
  <conditionalFormatting sqref="D29">
    <cfRule type="cellIs" dxfId="4" priority="12" operator="equal">
      <formula>0</formula>
    </cfRule>
  </conditionalFormatting>
  <conditionalFormatting sqref="G17:H17">
    <cfRule type="containsBlanks" dxfId="3" priority="4">
      <formula>LEN(TRIM(G17))=0</formula>
    </cfRule>
  </conditionalFormatting>
  <conditionalFormatting sqref="G47:G52">
    <cfRule type="containsBlanks" dxfId="2" priority="3">
      <formula>LEN(TRIM(G47))=0</formula>
    </cfRule>
  </conditionalFormatting>
  <conditionalFormatting sqref="D47:D52">
    <cfRule type="cellIs" dxfId="1" priority="2" operator="equal">
      <formula>0</formula>
    </cfRule>
  </conditionalFormatting>
  <conditionalFormatting sqref="G20:H20">
    <cfRule type="containsBlanks" dxfId="0" priority="1">
      <formula>LEN(TRIM(G20))=0</formula>
    </cfRule>
  </conditionalFormatting>
  <dataValidations count="1">
    <dataValidation allowBlank="1" showInputMessage="1" showErrorMessage="1" promptTitle="Оригінал документації" prompt="за посиланням:_x000a_http://foxtrotgroup.com.ua/uk/tender.html" sqref="A1 B1:E2" xr:uid="{00000000-0002-0000-0100-000000000000}"/>
  </dataValidations>
  <pageMargins left="0.39370078740157483" right="0.39370078740157483" top="0.39370078740157483" bottom="0.39370078740157483" header="0.11811023622047245" footer="0.11811023622047245"/>
  <pageSetup paperSize="9" scale="88" fitToHeight="0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77B8-9A50-423F-8703-9E496998A11E}">
  <sheetPr>
    <pageSetUpPr fitToPage="1"/>
  </sheetPr>
  <dimension ref="A1:Z12"/>
  <sheetViews>
    <sheetView zoomScaleNormal="100" workbookViewId="0">
      <selection activeCell="C1" sqref="C1"/>
    </sheetView>
  </sheetViews>
  <sheetFormatPr defaultColWidth="9.140625" defaultRowHeight="12.75" x14ac:dyDescent="0.2"/>
  <cols>
    <col min="1" max="1" width="25.28515625" style="36" bestFit="1" customWidth="1"/>
    <col min="2" max="2" width="32" style="22" customWidth="1"/>
    <col min="3" max="3" width="31.7109375" style="22" customWidth="1"/>
    <col min="4" max="4" width="30.140625" style="22" customWidth="1"/>
    <col min="5" max="5" width="28" style="22" customWidth="1"/>
    <col min="6" max="6" width="30.85546875" style="22" customWidth="1"/>
    <col min="7" max="7" width="31.7109375" style="22" customWidth="1"/>
    <col min="8" max="8" width="26.85546875" style="22" customWidth="1"/>
    <col min="9" max="10" width="27.28515625" style="22" customWidth="1"/>
    <col min="11" max="11" width="28.85546875" style="22" customWidth="1"/>
    <col min="12" max="12" width="27.5703125" style="22" customWidth="1"/>
    <col min="13" max="13" width="20.5703125" style="22" customWidth="1"/>
    <col min="14" max="14" width="21.85546875" style="22" customWidth="1"/>
    <col min="15" max="15" width="36.5703125" style="22" customWidth="1"/>
    <col min="16" max="16" width="19.28515625" style="22" customWidth="1"/>
    <col min="17" max="17" width="23" style="22" customWidth="1"/>
    <col min="18" max="18" width="27.5703125" style="22" customWidth="1"/>
    <col min="19" max="20" width="31.7109375" style="22" customWidth="1"/>
    <col min="21" max="26" width="16.28515625" style="22" customWidth="1"/>
    <col min="27" max="16384" width="9.140625" style="22"/>
  </cols>
  <sheetData>
    <row r="1" spans="1:26" x14ac:dyDescent="0.2">
      <c r="A1" s="21" t="s">
        <v>27</v>
      </c>
    </row>
    <row r="2" spans="1:26" x14ac:dyDescent="0.2">
      <c r="A2" s="72" t="str">
        <f>Документація!B2</f>
        <v>Пластикове приладдя для торгових точок</v>
      </c>
    </row>
    <row r="3" spans="1:26" s="33" customFormat="1" x14ac:dyDescent="0.25">
      <c r="A3" s="34" t="s">
        <v>29</v>
      </c>
      <c r="B3" s="32">
        <v>1</v>
      </c>
      <c r="C3" s="32">
        <v>2</v>
      </c>
      <c r="D3" s="32">
        <v>3</v>
      </c>
      <c r="E3" s="32">
        <v>4</v>
      </c>
      <c r="F3" s="32">
        <v>5</v>
      </c>
      <c r="G3" s="32">
        <v>6</v>
      </c>
      <c r="H3" s="32">
        <v>7</v>
      </c>
      <c r="I3" s="32">
        <v>8</v>
      </c>
      <c r="J3" s="32">
        <v>9</v>
      </c>
      <c r="K3" s="32">
        <v>10</v>
      </c>
      <c r="L3" s="32">
        <v>11</v>
      </c>
      <c r="M3" s="32">
        <v>12</v>
      </c>
      <c r="N3" s="32">
        <v>13</v>
      </c>
      <c r="O3" s="32">
        <v>14</v>
      </c>
      <c r="P3" s="32">
        <v>15</v>
      </c>
      <c r="Q3" s="32">
        <v>16</v>
      </c>
      <c r="R3" s="32">
        <v>17</v>
      </c>
      <c r="S3" s="32">
        <v>18</v>
      </c>
      <c r="T3" s="32">
        <v>19</v>
      </c>
      <c r="U3" s="32">
        <v>20</v>
      </c>
      <c r="V3" s="32">
        <v>21</v>
      </c>
      <c r="W3" s="32">
        <v>22</v>
      </c>
      <c r="X3" s="32">
        <v>23</v>
      </c>
      <c r="Y3" s="32">
        <v>24</v>
      </c>
      <c r="Z3" s="32">
        <v>25</v>
      </c>
    </row>
    <row r="4" spans="1:26" s="50" customFormat="1" ht="38.25" x14ac:dyDescent="0.25">
      <c r="A4" s="45" t="s">
        <v>17</v>
      </c>
      <c r="B4" s="46" t="s">
        <v>25</v>
      </c>
      <c r="C4" s="46" t="s">
        <v>21</v>
      </c>
      <c r="D4" s="47" t="s">
        <v>40</v>
      </c>
      <c r="E4" s="48" t="s">
        <v>37</v>
      </c>
      <c r="F4" s="48" t="s">
        <v>41</v>
      </c>
      <c r="G4" s="48" t="s">
        <v>46</v>
      </c>
      <c r="H4" s="48" t="s">
        <v>38</v>
      </c>
      <c r="I4" s="48" t="s">
        <v>57</v>
      </c>
      <c r="J4" s="48" t="s">
        <v>59</v>
      </c>
      <c r="K4" s="48" t="s">
        <v>39</v>
      </c>
      <c r="L4" s="48" t="s">
        <v>20</v>
      </c>
      <c r="M4" s="48" t="s">
        <v>62</v>
      </c>
      <c r="N4" s="48" t="s">
        <v>64</v>
      </c>
      <c r="O4" s="48" t="s">
        <v>19</v>
      </c>
      <c r="P4" s="48" t="s">
        <v>18</v>
      </c>
      <c r="Q4" s="48" t="s">
        <v>47</v>
      </c>
      <c r="R4" s="48" t="s">
        <v>42</v>
      </c>
      <c r="S4" s="49" t="s">
        <v>48</v>
      </c>
      <c r="T4" s="49" t="s">
        <v>50</v>
      </c>
      <c r="U4" s="49" t="s">
        <v>73</v>
      </c>
      <c r="V4" s="49" t="s">
        <v>74</v>
      </c>
      <c r="W4" s="49" t="s">
        <v>75</v>
      </c>
      <c r="X4" s="49" t="s">
        <v>76</v>
      </c>
      <c r="Y4" s="49" t="s">
        <v>77</v>
      </c>
      <c r="Z4" s="49" t="s">
        <v>78</v>
      </c>
    </row>
    <row r="5" spans="1:26" s="28" customFormat="1" ht="132" customHeight="1" x14ac:dyDescent="0.25">
      <c r="A5" s="51" t="s">
        <v>22</v>
      </c>
      <c r="B5" s="31" t="s">
        <v>71</v>
      </c>
      <c r="C5" s="31" t="s">
        <v>72</v>
      </c>
      <c r="D5" s="31" t="s">
        <v>30</v>
      </c>
      <c r="E5" s="30" t="s">
        <v>31</v>
      </c>
      <c r="F5" s="30" t="s">
        <v>32</v>
      </c>
      <c r="G5" s="30" t="s">
        <v>33</v>
      </c>
      <c r="H5" s="30" t="s">
        <v>56</v>
      </c>
      <c r="I5" s="30" t="s">
        <v>58</v>
      </c>
      <c r="J5" s="30" t="s">
        <v>60</v>
      </c>
      <c r="K5" s="30" t="s">
        <v>61</v>
      </c>
      <c r="L5" s="30" t="s">
        <v>23</v>
      </c>
      <c r="M5" s="30" t="s">
        <v>63</v>
      </c>
      <c r="N5" s="30" t="s">
        <v>65</v>
      </c>
      <c r="O5" s="30" t="s">
        <v>35</v>
      </c>
      <c r="P5" s="30" t="s">
        <v>36</v>
      </c>
      <c r="Q5" s="30" t="s">
        <v>52</v>
      </c>
      <c r="R5" s="30" t="s">
        <v>44</v>
      </c>
      <c r="S5" s="29" t="s">
        <v>49</v>
      </c>
      <c r="T5" s="29" t="s">
        <v>51</v>
      </c>
      <c r="U5" s="29" t="s">
        <v>79</v>
      </c>
      <c r="V5" s="29" t="s">
        <v>80</v>
      </c>
      <c r="W5" s="29" t="s">
        <v>81</v>
      </c>
      <c r="X5" s="29" t="s">
        <v>82</v>
      </c>
      <c r="Y5" s="29" t="s">
        <v>83</v>
      </c>
      <c r="Z5" s="29" t="s">
        <v>84</v>
      </c>
    </row>
    <row r="6" spans="1:26" s="24" customFormat="1" ht="342" customHeight="1" x14ac:dyDescent="0.2">
      <c r="A6" s="52" t="s">
        <v>28</v>
      </c>
      <c r="B6" s="26"/>
      <c r="C6" s="26"/>
      <c r="D6" s="26"/>
      <c r="E6" s="26"/>
      <c r="F6" s="27" t="s">
        <v>34</v>
      </c>
      <c r="G6" s="27" t="s">
        <v>34</v>
      </c>
      <c r="H6" s="26"/>
      <c r="I6" s="26"/>
      <c r="J6" s="26"/>
      <c r="K6" s="26"/>
      <c r="L6" s="26"/>
      <c r="M6" s="26"/>
      <c r="N6" s="25" t="s">
        <v>67</v>
      </c>
      <c r="O6" s="26"/>
      <c r="P6" s="26"/>
      <c r="Q6" s="26"/>
      <c r="R6" s="26"/>
      <c r="S6" s="26"/>
      <c r="T6" s="25"/>
      <c r="U6" s="61"/>
      <c r="V6" s="62"/>
      <c r="W6" s="62"/>
      <c r="X6" s="62"/>
      <c r="Y6" s="62"/>
      <c r="Z6" s="63"/>
    </row>
    <row r="7" spans="1:26" s="23" customFormat="1" x14ac:dyDescent="0.2">
      <c r="A7" s="35"/>
    </row>
    <row r="8" spans="1:26" s="23" customFormat="1" x14ac:dyDescent="0.2">
      <c r="A8" s="35"/>
    </row>
    <row r="9" spans="1:26" s="23" customFormat="1" x14ac:dyDescent="0.2">
      <c r="A9" s="35"/>
    </row>
    <row r="10" spans="1:26" s="23" customFormat="1" x14ac:dyDescent="0.2">
      <c r="A10" s="35"/>
    </row>
    <row r="11" spans="1:26" s="23" customFormat="1" x14ac:dyDescent="0.2">
      <c r="A11" s="35"/>
    </row>
    <row r="12" spans="1:26" s="23" customFormat="1" x14ac:dyDescent="0.2">
      <c r="A12" s="35"/>
    </row>
  </sheetData>
  <mergeCells count="1">
    <mergeCell ref="U6:Z6"/>
  </mergeCells>
  <dataValidations count="1">
    <dataValidation allowBlank="1" showInputMessage="1" showErrorMessage="1" promptTitle="Оригінал документації" prompt="за посиланням:_x000a_http://foxtrotgroup.com.ua/uk/tender.html" sqref="A1" xr:uid="{00000000-0002-0000-0100-000000000000}"/>
  </dataValidations>
  <pageMargins left="0.27559055118110237" right="0.19685039370078741" top="0.19685039370078741" bottom="0.35433070866141736" header="0.19685039370078741" footer="0.19685039370078741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4</vt:i4>
      </vt:variant>
    </vt:vector>
  </HeadingPairs>
  <TitlesOfParts>
    <vt:vector size="7" baseType="lpstr">
      <vt:lpstr>Документація</vt:lpstr>
      <vt:lpstr>Додаток 1</vt:lpstr>
      <vt:lpstr>Додаток 2</vt:lpstr>
      <vt:lpstr>'Додаток 1'!Заголовки_для_друку</vt:lpstr>
      <vt:lpstr>'Додаток 2'!Заголовки_для_друку</vt:lpstr>
      <vt:lpstr>'Додаток 1'!Область_друку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2025-04-28T10:44:30Z</dcterms:modified>
</cp:coreProperties>
</file>