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EE7C501C-025E-42AA-9E8C-43BB1CC9DFC0}" xr6:coauthVersionLast="36" xr6:coauthVersionMax="36" xr10:uidLastSave="{00000000-0000-0000-0000-000000000000}"/>
  <bookViews>
    <workbookView xWindow="0" yWindow="0" windowWidth="24045" windowHeight="8115" tabRatio="494" xr2:uid="{00000000-000D-0000-FFFF-FFFF00000000}"/>
  </bookViews>
  <sheets>
    <sheet name="Документація" sheetId="15" r:id="rId1"/>
    <sheet name="Додаток 1" sheetId="14" r:id="rId2"/>
    <sheet name="Додаток 2" sheetId="16" r:id="rId3"/>
  </sheets>
  <definedNames>
    <definedName name="_xlnm.Print_Titles" localSheetId="2">'Додаток 2'!$3:$4</definedName>
    <definedName name="_xlnm.Print_Area" localSheetId="1">'Додаток 1'!$A$1:$B$24</definedName>
    <definedName name="_xlnm.Print_Area" localSheetId="2">'Додаток 2'!$A$1:$X$101</definedName>
  </definedNames>
  <calcPr calcId="191029"/>
</workbook>
</file>

<file path=xl/calcChain.xml><?xml version="1.0" encoding="utf-8"?>
<calcChain xmlns="http://schemas.openxmlformats.org/spreadsheetml/2006/main">
  <c r="B23" i="14" l="1"/>
  <c r="S29" i="16" l="1"/>
  <c r="V29" i="16" s="1"/>
  <c r="S30" i="16"/>
  <c r="S31" i="16"/>
  <c r="S32" i="16"/>
  <c r="V32" i="16" s="1"/>
  <c r="S33" i="16"/>
  <c r="V33" i="16" s="1"/>
  <c r="S34" i="16"/>
  <c r="S35" i="16"/>
  <c r="S36" i="16"/>
  <c r="V36" i="16" s="1"/>
  <c r="S15" i="16"/>
  <c r="V15" i="16"/>
  <c r="X15" i="16" s="1"/>
  <c r="S100" i="16"/>
  <c r="S99" i="16"/>
  <c r="S98" i="16"/>
  <c r="V98" i="16" s="1"/>
  <c r="S97" i="16"/>
  <c r="V97" i="16" s="1"/>
  <c r="S96" i="16"/>
  <c r="V96" i="16" s="1"/>
  <c r="S95" i="16"/>
  <c r="V95" i="16" s="1"/>
  <c r="S94" i="16"/>
  <c r="V94" i="16" s="1"/>
  <c r="S93" i="16"/>
  <c r="V93" i="16" s="1"/>
  <c r="S92" i="16"/>
  <c r="V92" i="16" s="1"/>
  <c r="X92" i="16" s="1"/>
  <c r="S91" i="16"/>
  <c r="V91" i="16" s="1"/>
  <c r="X91" i="16" s="1"/>
  <c r="S90" i="16"/>
  <c r="V90" i="16" s="1"/>
  <c r="X90" i="16" s="1"/>
  <c r="S89" i="16"/>
  <c r="V89" i="16" s="1"/>
  <c r="X89" i="16" s="1"/>
  <c r="S88" i="16"/>
  <c r="V88" i="16" s="1"/>
  <c r="X88" i="16" s="1"/>
  <c r="S87" i="16"/>
  <c r="V87" i="16" s="1"/>
  <c r="X87" i="16" s="1"/>
  <c r="S86" i="16"/>
  <c r="V86" i="16" s="1"/>
  <c r="X86" i="16" s="1"/>
  <c r="S85" i="16"/>
  <c r="V85" i="16" s="1"/>
  <c r="X85" i="16" s="1"/>
  <c r="S84" i="16"/>
  <c r="V84" i="16" s="1"/>
  <c r="X84" i="16" s="1"/>
  <c r="S83" i="16"/>
  <c r="V83" i="16" s="1"/>
  <c r="X83" i="16" s="1"/>
  <c r="S82" i="16"/>
  <c r="V82" i="16" s="1"/>
  <c r="X82" i="16" s="1"/>
  <c r="S81" i="16"/>
  <c r="V81" i="16" s="1"/>
  <c r="X81" i="16" s="1"/>
  <c r="S80" i="16"/>
  <c r="V80" i="16" s="1"/>
  <c r="X80" i="16" s="1"/>
  <c r="S79" i="16"/>
  <c r="V79" i="16" s="1"/>
  <c r="X79" i="16" s="1"/>
  <c r="S78" i="16"/>
  <c r="V78" i="16" s="1"/>
  <c r="X78" i="16" s="1"/>
  <c r="S77" i="16"/>
  <c r="V77" i="16" s="1"/>
  <c r="X77" i="16" s="1"/>
  <c r="S76" i="16"/>
  <c r="V76" i="16" s="1"/>
  <c r="X76" i="16" s="1"/>
  <c r="S75" i="16"/>
  <c r="V75" i="16" s="1"/>
  <c r="X75" i="16" s="1"/>
  <c r="S74" i="16"/>
  <c r="V74" i="16" s="1"/>
  <c r="X74" i="16" s="1"/>
  <c r="S73" i="16"/>
  <c r="V73" i="16" s="1"/>
  <c r="X73" i="16" s="1"/>
  <c r="S72" i="16"/>
  <c r="V72" i="16" s="1"/>
  <c r="X72" i="16" s="1"/>
  <c r="S71" i="16"/>
  <c r="V71" i="16" s="1"/>
  <c r="X71" i="16" s="1"/>
  <c r="S70" i="16"/>
  <c r="V70" i="16" s="1"/>
  <c r="X70" i="16" s="1"/>
  <c r="S69" i="16"/>
  <c r="V69" i="16" s="1"/>
  <c r="X69" i="16" s="1"/>
  <c r="S68" i="16"/>
  <c r="V68" i="16" s="1"/>
  <c r="X68" i="16" s="1"/>
  <c r="S67" i="16"/>
  <c r="V67" i="16" s="1"/>
  <c r="X67" i="16" s="1"/>
  <c r="S66" i="16"/>
  <c r="V66" i="16" s="1"/>
  <c r="X66" i="16" s="1"/>
  <c r="S65" i="16"/>
  <c r="V65" i="16" s="1"/>
  <c r="X65" i="16" s="1"/>
  <c r="S64" i="16"/>
  <c r="V64" i="16" s="1"/>
  <c r="X64" i="16" s="1"/>
  <c r="S63" i="16"/>
  <c r="V63" i="16" s="1"/>
  <c r="X63" i="16" s="1"/>
  <c r="S62" i="16"/>
  <c r="V62" i="16" s="1"/>
  <c r="X62" i="16" s="1"/>
  <c r="S61" i="16"/>
  <c r="V61" i="16" s="1"/>
  <c r="X61" i="16" s="1"/>
  <c r="S60" i="16"/>
  <c r="V60" i="16" s="1"/>
  <c r="X60" i="16" s="1"/>
  <c r="S59" i="16"/>
  <c r="V59" i="16" s="1"/>
  <c r="X59" i="16" s="1"/>
  <c r="S58" i="16"/>
  <c r="V58" i="16" s="1"/>
  <c r="X58" i="16" s="1"/>
  <c r="S57" i="16"/>
  <c r="V57" i="16" s="1"/>
  <c r="X57" i="16" s="1"/>
  <c r="S56" i="16"/>
  <c r="V56" i="16" s="1"/>
  <c r="X56" i="16" s="1"/>
  <c r="S55" i="16"/>
  <c r="V55" i="16" s="1"/>
  <c r="X55" i="16" s="1"/>
  <c r="S54" i="16"/>
  <c r="V54" i="16" s="1"/>
  <c r="X54" i="16" s="1"/>
  <c r="S53" i="16"/>
  <c r="V53" i="16" s="1"/>
  <c r="X53" i="16" s="1"/>
  <c r="S52" i="16"/>
  <c r="V52" i="16" s="1"/>
  <c r="X52" i="16" s="1"/>
  <c r="S51" i="16"/>
  <c r="V51" i="16" s="1"/>
  <c r="X51" i="16" s="1"/>
  <c r="S50" i="16"/>
  <c r="V50" i="16" s="1"/>
  <c r="X50" i="16" s="1"/>
  <c r="S49" i="16"/>
  <c r="V49" i="16" s="1"/>
  <c r="X49" i="16" s="1"/>
  <c r="S48" i="16"/>
  <c r="V48" i="16" s="1"/>
  <c r="X48" i="16" s="1"/>
  <c r="S47" i="16"/>
  <c r="V47" i="16" s="1"/>
  <c r="X47" i="16" s="1"/>
  <c r="S46" i="16"/>
  <c r="V46" i="16" s="1"/>
  <c r="X46" i="16" s="1"/>
  <c r="S45" i="16"/>
  <c r="V45" i="16" s="1"/>
  <c r="X45" i="16" s="1"/>
  <c r="S44" i="16"/>
  <c r="V44" i="16" s="1"/>
  <c r="X44" i="16" s="1"/>
  <c r="S43" i="16"/>
  <c r="V43" i="16" s="1"/>
  <c r="X43" i="16" s="1"/>
  <c r="S42" i="16"/>
  <c r="V42" i="16" s="1"/>
  <c r="X42" i="16" s="1"/>
  <c r="S41" i="16"/>
  <c r="V41" i="16" s="1"/>
  <c r="X41" i="16" s="1"/>
  <c r="S40" i="16"/>
  <c r="V40" i="16" s="1"/>
  <c r="X40" i="16" s="1"/>
  <c r="S39" i="16"/>
  <c r="V39" i="16" s="1"/>
  <c r="X39" i="16" s="1"/>
  <c r="S38" i="16"/>
  <c r="V38" i="16" s="1"/>
  <c r="X38" i="16" s="1"/>
  <c r="S37" i="16"/>
  <c r="V37" i="16" s="1"/>
  <c r="X37" i="16" s="1"/>
  <c r="S28" i="16"/>
  <c r="V28" i="16" s="1"/>
  <c r="X28" i="16" s="1"/>
  <c r="S27" i="16"/>
  <c r="V27" i="16" s="1"/>
  <c r="X27" i="16" s="1"/>
  <c r="S26" i="16"/>
  <c r="V26" i="16" s="1"/>
  <c r="X26" i="16" s="1"/>
  <c r="S25" i="16"/>
  <c r="V25" i="16" s="1"/>
  <c r="X25" i="16" s="1"/>
  <c r="S24" i="16"/>
  <c r="V24" i="16" s="1"/>
  <c r="X24" i="16" s="1"/>
  <c r="S23" i="16"/>
  <c r="V23" i="16" s="1"/>
  <c r="X23" i="16" s="1"/>
  <c r="S16" i="16"/>
  <c r="V16" i="16" s="1"/>
  <c r="X16" i="16" s="1"/>
  <c r="S17" i="16"/>
  <c r="V17" i="16" s="1"/>
  <c r="X17" i="16" s="1"/>
  <c r="S18" i="16"/>
  <c r="V18" i="16" s="1"/>
  <c r="X18" i="16" s="1"/>
  <c r="S19" i="16"/>
  <c r="V19" i="16" s="1"/>
  <c r="X19" i="16" s="1"/>
  <c r="S20" i="16"/>
  <c r="V20" i="16"/>
  <c r="X20" i="16"/>
  <c r="S21" i="16"/>
  <c r="V21" i="16"/>
  <c r="X21" i="16" s="1"/>
  <c r="S22" i="16"/>
  <c r="V22" i="16"/>
  <c r="X22" i="16" s="1"/>
  <c r="S5" i="16"/>
  <c r="V5" i="16" s="1"/>
  <c r="X93" i="16" l="1"/>
  <c r="V30" i="16"/>
  <c r="X30" i="16" s="1"/>
  <c r="X36" i="16"/>
  <c r="V31" i="16"/>
  <c r="X31" i="16" s="1"/>
  <c r="X35" i="16"/>
  <c r="V99" i="16"/>
  <c r="X99" i="16" s="1"/>
  <c r="X33" i="16"/>
  <c r="V34" i="16"/>
  <c r="X34" i="16" s="1"/>
  <c r="V100" i="16"/>
  <c r="X100" i="16" s="1"/>
  <c r="V35" i="16"/>
  <c r="X94" i="16"/>
  <c r="X96" i="16"/>
  <c r="X97" i="16"/>
  <c r="X95" i="16"/>
  <c r="X98" i="16"/>
  <c r="X32" i="16"/>
  <c r="X29" i="16"/>
  <c r="D3" i="16"/>
  <c r="C2" i="14" l="1"/>
  <c r="C1" i="14"/>
  <c r="A1" i="14"/>
  <c r="X5" i="16" l="1"/>
  <c r="S14" i="16"/>
  <c r="V14" i="16" s="1"/>
  <c r="S13" i="16"/>
  <c r="V13" i="16" s="1"/>
  <c r="S12" i="16"/>
  <c r="V12" i="16" s="1"/>
  <c r="S11" i="16"/>
  <c r="V11" i="16" s="1"/>
  <c r="S10" i="16"/>
  <c r="V10" i="16" s="1"/>
  <c r="S9" i="16"/>
  <c r="V9" i="16" s="1"/>
  <c r="S8" i="16"/>
  <c r="V8" i="16" s="1"/>
  <c r="S7" i="16"/>
  <c r="V7" i="16" s="1"/>
  <c r="S6" i="16"/>
  <c r="V6" i="16" s="1"/>
  <c r="X6" i="16" l="1"/>
  <c r="X7" i="16"/>
  <c r="X8" i="16"/>
  <c r="X9" i="16"/>
  <c r="X10" i="16"/>
  <c r="X11" i="16"/>
  <c r="X12" i="16"/>
  <c r="X13" i="16"/>
  <c r="X14" i="16"/>
</calcChain>
</file>

<file path=xl/sharedStrings.xml><?xml version="1.0" encoding="utf-8"?>
<sst xmlns="http://schemas.openxmlformats.org/spreadsheetml/2006/main" count="320" uniqueCount="122">
  <si>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</si>
  <si>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</si>
  <si>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</si>
  <si>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</si>
  <si>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</si>
  <si>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>ІПН</t>
  </si>
  <si>
    <t>Код ЄДРПОУ</t>
  </si>
  <si>
    <t>Назва компанії (як у статуті)</t>
  </si>
  <si>
    <t>Телефон і факс компанії</t>
  </si>
  <si>
    <t xml:space="preserve">Контактна особа </t>
  </si>
  <si>
    <t>Телефон контактної особи</t>
  </si>
  <si>
    <t>Електронна адреса контактної особи</t>
  </si>
  <si>
    <t>Платник ПДВ так / ні (№ свідоцтва платника ПДВ)</t>
  </si>
  <si>
    <t>Основні клієнти (перерахувати декілька)</t>
  </si>
  <si>
    <t>OTS</t>
  </si>
  <si>
    <t>Світло</t>
  </si>
  <si>
    <t>Тип</t>
  </si>
  <si>
    <t>Місто</t>
  </si>
  <si>
    <t>№</t>
  </si>
  <si>
    <t>Вартість додаткового переклеювання, грн. з ПДВ</t>
  </si>
  <si>
    <t>Код Doors</t>
  </si>
  <si>
    <t>GRP</t>
  </si>
  <si>
    <t>Підрядник</t>
  </si>
  <si>
    <t>Схема</t>
  </si>
  <si>
    <t>Фото</t>
  </si>
  <si>
    <t>Сторона</t>
  </si>
  <si>
    <t>Адреса магазину Фокстрот</t>
  </si>
  <si>
    <t>Адреса площини</t>
  </si>
  <si>
    <t>Код площини</t>
  </si>
  <si>
    <t>Вартість друку одного постеру, грн. з ПДВ</t>
  </si>
  <si>
    <t>Всього грн. з ПДВ</t>
  </si>
  <si>
    <t>Розміщення реклами на стандартних зовнішніх носіях</t>
  </si>
  <si>
    <t>Документація процедури закупівлі</t>
  </si>
  <si>
    <t>1. Предмет закупівлі</t>
  </si>
  <si>
    <t>Розміщення реклами Фокстрот на зовнішніх носіях</t>
  </si>
  <si>
    <t>2. Замовник</t>
  </si>
  <si>
    <t>ГРУПА КОМПАНІЙ ФОКСТРОТ</t>
  </si>
  <si>
    <t>Будь-які питання стосовно процедури закупівлі прохання надсилати на адресу Тендерного комітету:</t>
  </si>
  <si>
    <t>tender-GKF@foxtrot.kiev.ua</t>
  </si>
  <si>
    <t>3. Склад та вимоги до оформлення пропозиції Учасника</t>
  </si>
  <si>
    <t>Пропозиція Учасника подається на адресу:</t>
  </si>
  <si>
    <t>Склад пропозиції Учасника:</t>
  </si>
  <si>
    <t>•  Комерційна пропозиція у форматі Додатку 1 в Excel;</t>
  </si>
  <si>
    <t>•  Цінова пропозиція у форматі Додатку 2 в Excel;</t>
  </si>
  <si>
    <t>•  Сканкопія комерційної пропозиції у форматі Додатку 1, завірена підписом керівника та печаткою;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</si>
  <si>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</si>
  <si>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</si>
  <si>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4. Дата подання пропозиції та строк її дії</t>
  </si>
  <si>
    <t>Публічне розкриття пропозицій не проводиться.</t>
  </si>
  <si>
    <t>5. Кваліфікаційні критерії до Учасників</t>
  </si>
  <si>
    <t xml:space="preserve">До участі в процедурі закупівлі приймаються пропозиції від Учасників, які відповідають наступним вимогам: </t>
  </si>
  <si>
    <t>2. Мають необхідне обладнання, кваліфікований персонал та досвід роботи в даному напрямку не менше 3 років.</t>
  </si>
  <si>
    <t xml:space="preserve">6. Критерії оцінки пропозицій Учасників </t>
  </si>
  <si>
    <t>Критеріями оцінки та вибору переможця є:</t>
  </si>
  <si>
    <t>•  відповідність вимогам щодо предмету закупівлі;</t>
  </si>
  <si>
    <t>•  мінімальна вартість пропозиції.</t>
  </si>
  <si>
    <t>7. Переговори з Учасником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</si>
  <si>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</si>
  <si>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8. Відхилення пропозиції Учасника</t>
  </si>
  <si>
    <t>Замовник відхиляє пропозицію Учасника у разі, якщо:</t>
  </si>
  <si>
    <t>1. Учасник не відповідає кваліфікаційним критеріям;</t>
  </si>
  <si>
    <t>2. Пропозиція не відповідає вимогам щодо предмету закупівлі.</t>
  </si>
  <si>
    <t>9. Відміна Замовником процедури закупівлі</t>
  </si>
  <si>
    <t>Замовник має право відмінити закупівлю якщо:</t>
  </si>
  <si>
    <t>1. Ціна найкращої пропозиції перевищує бюджет закупівлі;</t>
  </si>
  <si>
    <t>2. Відсутня подальша потреба у закупівлі;</t>
  </si>
  <si>
    <t>3. Внаслідок дії непереборної сили.</t>
  </si>
  <si>
    <t>10. Подача установчих та фінансових документів</t>
  </si>
  <si>
    <t>Учасники процедури закупівлі на запит Замовника надають установчі та фінансові документи в електронному вигляді.</t>
  </si>
  <si>
    <t>11. Результати процедури закупівлі</t>
  </si>
  <si>
    <t>Результати процедури закупівлі оприлюднюються у розділі "Закриті тендери" за посиланням:</t>
  </si>
  <si>
    <t>http://www.foxtrotgroup.com.ua/uk/tender.html</t>
  </si>
  <si>
    <t>12. Умови укладання договору про закупівлю</t>
  </si>
  <si>
    <t>Умови Договору мають відповідати акцептованій пропозиції Учасника.
Замовник має право змінити обсяг закупівлі послуги відповідно до виробничих потреб без зміни акцептованої ціни.</t>
  </si>
  <si>
    <t>Червень 2025</t>
  </si>
  <si>
    <t>Липень 2025</t>
  </si>
  <si>
    <t>Розмір агентської комісії, %</t>
  </si>
  <si>
    <t>Розмір агентської комісії (АК), %</t>
  </si>
  <si>
    <t>Вартість, грн з ПДВ та АК</t>
  </si>
  <si>
    <r>
      <t>Вартість оренди</t>
    </r>
    <r>
      <rPr>
        <sz val="10"/>
        <color indexed="8"/>
        <rFont val="Arial"/>
        <family val="2"/>
        <charset val="204"/>
      </rPr>
      <t>, грн. з ПДВ</t>
    </r>
  </si>
  <si>
    <t>Сервісне обслуговування
Після переклеювання реклами на конструкціях з типом матеріалу блю-бек, підрядник надає гарантійний строк не менше 1 місяця, в межах якого гарантує:
  - безкоштовну переклейку сюжетів в разі пошкоджень будь-якого роду;
  - безкоштовні друк і переклеювання в разі виявлення неякісної поклейки.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</si>
  <si>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</si>
  <si>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r>
      <t xml:space="preserve">Детальна інформація щодо розміщення реклами, обсяги закупівлі та форма подання розрахунку вартості комерційної пропозиції надано в </t>
    </r>
    <r>
      <rPr>
        <u/>
        <sz val="10"/>
        <color rgb="FF0000FF"/>
        <rFont val="Arial"/>
        <family val="2"/>
        <charset val="204"/>
      </rPr>
      <t>Додатку 2</t>
    </r>
    <r>
      <rPr>
        <sz val="10"/>
        <rFont val="Arial"/>
        <family val="2"/>
        <charset val="204"/>
      </rPr>
      <t>.</t>
    </r>
  </si>
  <si>
    <r>
      <t xml:space="preserve">Умови та вимоги щодо предмету закупівлі, інформація про учасника та форма подання комерційної пропозиції надано в </t>
    </r>
    <r>
      <rPr>
        <u/>
        <sz val="10"/>
        <color rgb="FF0000FF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</si>
  <si>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Додаток 2. Розрахунок вартості закупівлі</t>
  </si>
  <si>
    <t>Серпень 2025</t>
  </si>
  <si>
    <t>Вересень 2025</t>
  </si>
  <si>
    <t>Одеса</t>
  </si>
  <si>
    <t>вул. Новощепний ряд, 2</t>
  </si>
  <si>
    <t>вул. Небесної Сотні,2</t>
  </si>
  <si>
    <t>вул. Нижньодніпровська, 17 ТРЦ Караван</t>
  </si>
  <si>
    <t>Дніпро</t>
  </si>
  <si>
    <t>вул. Незалежності, 32А</t>
  </si>
  <si>
    <t>вул. Запорізька,1Б</t>
  </si>
  <si>
    <t>Запоріжжя</t>
  </si>
  <si>
    <t>пр-т Коцюбинського, 78</t>
  </si>
  <si>
    <t>Вінниця</t>
  </si>
  <si>
    <t>вул. 600-річчя, 17-Е (Мегамол)</t>
  </si>
  <si>
    <t>вул. Ст.лейтенанта Кагала, 44</t>
  </si>
  <si>
    <t>Кременчук</t>
  </si>
  <si>
    <t>пр-т Центральний, 37 ТРЦ Victory Plaza</t>
  </si>
  <si>
    <t>Кривий Ріг</t>
  </si>
  <si>
    <t>вул. Семена Палія, 93А</t>
  </si>
  <si>
    <t>вул. Гоголя, 98/6</t>
  </si>
  <si>
    <t>Миргород</t>
  </si>
  <si>
    <r>
      <t xml:space="preserve">Метою цієї закупівлі є розміщення реклами на 48 площинах, розташованих поблизу </t>
    </r>
    <r>
      <rPr>
        <i/>
        <sz val="10"/>
        <color theme="1"/>
        <rFont val="Arial"/>
        <family val="2"/>
        <charset val="204"/>
      </rPr>
      <t>(в радіусі до 1 км)</t>
    </r>
    <r>
      <rPr>
        <sz val="10"/>
        <color theme="1"/>
        <rFont val="Arial"/>
        <family val="2"/>
        <charset val="204"/>
      </rPr>
      <t xml:space="preserve"> магазинів Фокстрот (по 4 площини біля кожного магазину): 
    в м.Одеса - 4 магазини - 16 площин  
    в м.Дніпро - 2 магазини - 8 площин 
    в м.Запоріжжя - 1 магазин - 4 площини
    в м.Вінниця - 2 магазини - 8 площин
    в м.Кременчук - 1 магазин - 4 площини  
    в м.Кривий Ріг - 1 магазин - 4 площини 
    в м. Миргород - 1 магазин - 4 площини</t>
    </r>
  </si>
  <si>
    <t>Період розміщення реклами: з 1 червня по 30 вересня 2025 р.</t>
  </si>
  <si>
    <t>Учасник має запропонувати по 8 площин для кожного магазину в зазначених Замовником містах.</t>
  </si>
  <si>
    <t>tender-1182@foxtrot.ua</t>
  </si>
  <si>
    <t>Пропозиція кожного Учасника вважається дійсною протягом проведення конкурсної процедури закупівлі. Всі площини, які підрядник подає на тендер, мають бути в резерві до 12 травня 2025р. включно, а в разі акцепту пропозиції Учасника - протягом строку виконання договору закупівлі.</t>
  </si>
  <si>
    <t>З усіх запропонованих Учасником площин Замовником буде обрано 48 площин (по 4 для кожного магазину), які найбільше відповідають його потребам.</t>
  </si>
  <si>
    <t>•  Проект договору.</t>
  </si>
  <si>
    <t>•  Лист Учасника щодо згоди розпочати співпрацю за гарантійним листом від Фокстрот на період погодження та підписання Договору.</t>
  </si>
  <si>
    <r>
      <t xml:space="preserve">Фіксація вартості послуг в гривнях на весь період дії договору. </t>
    </r>
    <r>
      <rPr>
        <i/>
        <sz val="10"/>
        <color theme="1"/>
        <rFont val="Arial"/>
        <family val="2"/>
        <charset val="204"/>
      </rPr>
      <t>Підтвердити</t>
    </r>
    <r>
      <rPr>
        <sz val="10"/>
        <color theme="1"/>
        <rFont val="Arial"/>
        <family val="2"/>
        <charset val="204"/>
      </rPr>
      <t xml:space="preserve"> </t>
    </r>
  </si>
  <si>
    <r>
      <t xml:space="preserve">Умови оплати: щомісячна безготівкова оплата виконується після виконання послуг протягом 10 банківських днів після надання Підрядником всіх бухгалтерських документів (акт виконаних робіт, зареєстрована податкова накладна) та фотозвіту. </t>
    </r>
    <r>
      <rPr>
        <i/>
        <sz val="10"/>
        <color theme="1"/>
        <rFont val="Arial"/>
        <family val="2"/>
        <charset val="204"/>
      </rPr>
      <t>Підтвердити</t>
    </r>
    <r>
      <rPr>
        <sz val="10"/>
        <color theme="1"/>
        <rFont val="Arial"/>
        <family val="2"/>
        <charset val="204"/>
      </rPr>
      <t>.</t>
    </r>
  </si>
  <si>
    <r>
      <t xml:space="preserve">Підрядник зобов'язується надавати повний фотозвіт не пізніше ніж через 5 робочих днів після поклейки, в електронному вигляді (через e-mail та систему ЕДО).
</t>
    </r>
    <r>
      <rPr>
        <i/>
        <sz val="10"/>
        <color theme="1"/>
        <rFont val="Arial"/>
        <family val="2"/>
        <charset val="204"/>
      </rPr>
      <t>Підтвердити або вказати свої умови.</t>
    </r>
  </si>
  <si>
    <t>-</t>
  </si>
  <si>
    <t>Вартість розміщення на період з 1 червня по 30 вересня 2025р.,
грн. з ПДВ та АК</t>
  </si>
  <si>
    <t>Учасник має право подати свою пропозицію як на весь обсяг закупівлі, так і на її частину.</t>
  </si>
  <si>
    <t>Замовник залишає за собою право на вибір одного постачальника або декілька підрядників.</t>
  </si>
  <si>
    <r>
      <t xml:space="preserve">Резерв площин, запропонованих в цій пропозиції, на період проведення тендеру, до моменту обрання переможця. А у разі акцепту пропозиції Учасника - протягом строку виконання договору закупівлі. </t>
    </r>
    <r>
      <rPr>
        <i/>
        <sz val="10"/>
        <color theme="1"/>
        <rFont val="Arial"/>
        <family val="2"/>
        <charset val="204"/>
      </rPr>
      <t>Підтвердити</t>
    </r>
  </si>
  <si>
    <t>вул. Пантелеймонівська, 88/1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</si>
</sst>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₴_-;\-* #,##0.00\ _₴_-;_-* &quot;-&quot;??\ _₴_-;_-@_-"/>
    <numFmt numFmtId="164" formatCode="_-* #,##0.00_р_._-;\-* #,##0.00_р_._-;_-* &quot;-&quot;??_р_._-;_-@_-"/>
    <numFmt numFmtId="165" formatCode="#,##0.00_₴"/>
    <numFmt numFmtId="166" formatCode="[$-FC22]d\ mmmm\ yyyy&quot; р.&quot;;@"/>
    <numFmt numFmtId="167" formatCode="_-* #,##0_р_._-;\-* #,##0_р_._-;_-* &quot;-&quot;??_р_.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rgb="FFC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F8DC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2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2" fillId="0" borderId="0"/>
    <xf numFmtId="0" fontId="8" fillId="0" borderId="0"/>
    <xf numFmtId="164" fontId="8" fillId="0" borderId="0" applyFont="0" applyFill="0" applyBorder="0" applyAlignment="0" applyProtection="0"/>
    <xf numFmtId="0" fontId="15" fillId="0" borderId="0"/>
    <xf numFmtId="0" fontId="8" fillId="0" borderId="0"/>
    <xf numFmtId="0" fontId="10" fillId="0" borderId="0"/>
    <xf numFmtId="0" fontId="7" fillId="0" borderId="0"/>
    <xf numFmtId="0" fontId="7" fillId="0" borderId="0"/>
    <xf numFmtId="0" fontId="11" fillId="0" borderId="0"/>
    <xf numFmtId="0" fontId="19" fillId="0" borderId="0"/>
    <xf numFmtId="0" fontId="6" fillId="0" borderId="0"/>
    <xf numFmtId="0" fontId="20" fillId="0" borderId="0"/>
    <xf numFmtId="0" fontId="21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11" fillId="0" borderId="0"/>
    <xf numFmtId="164" fontId="18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81">
    <xf numFmtId="0" fontId="0" fillId="0" borderId="0" xfId="0"/>
    <xf numFmtId="0" fontId="14" fillId="0" borderId="0" xfId="4" applyFont="1" applyAlignment="1">
      <alignment vertical="center"/>
    </xf>
    <xf numFmtId="0" fontId="14" fillId="0" borderId="0" xfId="23" applyFont="1" applyFill="1" applyAlignment="1">
      <alignment vertical="center"/>
    </xf>
    <xf numFmtId="0" fontId="14" fillId="0" borderId="0" xfId="23" applyFont="1" applyFill="1" applyAlignment="1">
      <alignment horizontal="left" vertical="center"/>
    </xf>
    <xf numFmtId="165" fontId="14" fillId="0" borderId="0" xfId="23" applyNumberFormat="1" applyFont="1" applyFill="1" applyAlignment="1">
      <alignment vertical="center"/>
    </xf>
    <xf numFmtId="0" fontId="13" fillId="0" borderId="0" xfId="23" applyFont="1" applyFill="1" applyAlignment="1">
      <alignment vertical="center"/>
    </xf>
    <xf numFmtId="0" fontId="14" fillId="3" borderId="4" xfId="0" applyFont="1" applyFill="1" applyBorder="1" applyAlignment="1">
      <alignment horizontal="left" vertical="top" wrapText="1" indent="1"/>
    </xf>
    <xf numFmtId="0" fontId="14" fillId="3" borderId="4" xfId="0" applyFont="1" applyFill="1" applyBorder="1" applyAlignment="1">
      <alignment horizontal="left" vertical="top" wrapText="1" indent="2"/>
    </xf>
    <xf numFmtId="0" fontId="14" fillId="3" borderId="5" xfId="0" applyFont="1" applyFill="1" applyBorder="1" applyAlignment="1">
      <alignment horizontal="left" vertical="top" wrapText="1" indent="2"/>
    </xf>
    <xf numFmtId="0" fontId="16" fillId="3" borderId="4" xfId="0" applyFont="1" applyFill="1" applyBorder="1" applyAlignment="1">
      <alignment horizontal="left" vertical="top" wrapText="1" indent="2"/>
    </xf>
    <xf numFmtId="0" fontId="16" fillId="3" borderId="5" xfId="0" applyFont="1" applyFill="1" applyBorder="1" applyAlignment="1">
      <alignment horizontal="left" vertical="top" wrapText="1" indent="2"/>
    </xf>
    <xf numFmtId="0" fontId="14" fillId="0" borderId="0" xfId="23" applyFont="1" applyFill="1" applyAlignment="1">
      <alignment vertical="top"/>
    </xf>
    <xf numFmtId="0" fontId="17" fillId="3" borderId="3" xfId="0" applyFont="1" applyFill="1" applyBorder="1" applyAlignment="1">
      <alignment horizontal="left" vertical="center" wrapText="1" indent="1"/>
    </xf>
    <xf numFmtId="0" fontId="16" fillId="3" borderId="4" xfId="0" applyFont="1" applyFill="1" applyBorder="1" applyAlignment="1">
      <alignment horizontal="left" vertical="center" wrapText="1" indent="1"/>
    </xf>
    <xf numFmtId="0" fontId="13" fillId="3" borderId="3" xfId="0" applyFont="1" applyFill="1" applyBorder="1" applyAlignment="1">
      <alignment horizontal="left" vertical="center" wrapText="1" indent="1"/>
    </xf>
    <xf numFmtId="0" fontId="14" fillId="3" borderId="4" xfId="0" applyFont="1" applyFill="1" applyBorder="1" applyAlignment="1">
      <alignment horizontal="left" vertical="center" wrapText="1" indent="1"/>
    </xf>
    <xf numFmtId="0" fontId="14" fillId="3" borderId="3" xfId="0" applyFont="1" applyFill="1" applyBorder="1" applyAlignment="1">
      <alignment horizontal="left" vertical="top" wrapText="1" indent="1"/>
    </xf>
    <xf numFmtId="0" fontId="23" fillId="3" borderId="4" xfId="1" applyFont="1" applyFill="1" applyBorder="1" applyAlignment="1">
      <alignment horizontal="left" vertical="top" wrapText="1" indent="1"/>
    </xf>
    <xf numFmtId="0" fontId="25" fillId="3" borderId="4" xfId="0" applyFont="1" applyFill="1" applyBorder="1" applyAlignment="1">
      <alignment horizontal="left" vertical="top" wrapText="1" indent="1"/>
    </xf>
    <xf numFmtId="0" fontId="25" fillId="3" borderId="5" xfId="0" applyFont="1" applyFill="1" applyBorder="1" applyAlignment="1">
      <alignment horizontal="left" vertical="top" wrapText="1" indent="1"/>
    </xf>
    <xf numFmtId="0" fontId="16" fillId="3" borderId="5" xfId="0" applyFont="1" applyFill="1" applyBorder="1" applyAlignment="1">
      <alignment horizontal="left" vertical="top" wrapText="1" indent="1"/>
    </xf>
    <xf numFmtId="0" fontId="16" fillId="3" borderId="3" xfId="0" applyFont="1" applyFill="1" applyBorder="1" applyAlignment="1">
      <alignment horizontal="left" vertical="top" wrapText="1" indent="1"/>
    </xf>
    <xf numFmtId="0" fontId="14" fillId="3" borderId="2" xfId="0" applyFont="1" applyFill="1" applyBorder="1" applyAlignment="1">
      <alignment horizontal="left" vertical="top" wrapText="1" indent="1"/>
    </xf>
    <xf numFmtId="0" fontId="23" fillId="3" borderId="5" xfId="1" applyFont="1" applyFill="1" applyBorder="1" applyAlignment="1">
      <alignment horizontal="left" vertical="top" wrapText="1" indent="1"/>
    </xf>
    <xf numFmtId="0" fontId="16" fillId="3" borderId="2" xfId="0" applyFont="1" applyFill="1" applyBorder="1" applyAlignment="1">
      <alignment horizontal="left" vertical="top" wrapText="1" indent="1"/>
    </xf>
    <xf numFmtId="0" fontId="13" fillId="3" borderId="0" xfId="0" applyFont="1" applyFill="1" applyBorder="1" applyAlignment="1">
      <alignment horizontal="left" vertical="top" indent="1"/>
    </xf>
    <xf numFmtId="0" fontId="26" fillId="3" borderId="5" xfId="1" applyFont="1" applyFill="1" applyBorder="1" applyAlignment="1">
      <alignment horizontal="left" vertical="center" wrapText="1" indent="1"/>
    </xf>
    <xf numFmtId="0" fontId="14" fillId="3" borderId="0" xfId="0" applyFont="1" applyFill="1"/>
    <xf numFmtId="0" fontId="14" fillId="3" borderId="0" xfId="0" applyFont="1" applyFill="1" applyAlignment="1">
      <alignment horizontal="left" indent="1"/>
    </xf>
    <xf numFmtId="0" fontId="13" fillId="0" borderId="0" xfId="23" applyFont="1" applyFill="1" applyAlignment="1">
      <alignment horizontal="left" vertical="center" indent="1"/>
    </xf>
    <xf numFmtId="0" fontId="14" fillId="0" borderId="0" xfId="19" applyFont="1" applyFill="1" applyBorder="1" applyAlignment="1">
      <alignment horizontal="left" vertical="center" indent="1"/>
    </xf>
    <xf numFmtId="0" fontId="14" fillId="0" borderId="1" xfId="23" applyFont="1" applyFill="1" applyBorder="1" applyAlignment="1">
      <alignment horizontal="left" vertical="center" indent="1"/>
    </xf>
    <xf numFmtId="0" fontId="14" fillId="0" borderId="0" xfId="23" applyFont="1" applyFill="1" applyAlignment="1">
      <alignment horizontal="left" vertical="center" indent="1"/>
    </xf>
    <xf numFmtId="0" fontId="16" fillId="0" borderId="1" xfId="0" applyFont="1" applyFill="1" applyBorder="1" applyAlignment="1">
      <alignment horizontal="left" vertical="center" wrapText="1" indent="1"/>
    </xf>
    <xf numFmtId="0" fontId="16" fillId="0" borderId="1" xfId="8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top" wrapText="1" indent="1"/>
    </xf>
    <xf numFmtId="0" fontId="14" fillId="0" borderId="1" xfId="0" applyFont="1" applyFill="1" applyBorder="1" applyAlignment="1">
      <alignment horizontal="left" vertical="top" wrapText="1" indent="1"/>
    </xf>
    <xf numFmtId="165" fontId="13" fillId="0" borderId="2" xfId="23" applyNumberFormat="1" applyFont="1" applyFill="1" applyBorder="1" applyAlignment="1">
      <alignment horizontal="center" vertical="top" wrapText="1"/>
    </xf>
    <xf numFmtId="0" fontId="14" fillId="0" borderId="2" xfId="23" applyFont="1" applyFill="1" applyBorder="1" applyAlignment="1">
      <alignment horizontal="left" vertical="center" indent="1"/>
    </xf>
    <xf numFmtId="0" fontId="14" fillId="0" borderId="2" xfId="23" applyFont="1" applyFill="1" applyBorder="1" applyAlignment="1">
      <alignment horizontal="left" vertical="center"/>
    </xf>
    <xf numFmtId="0" fontId="16" fillId="0" borderId="2" xfId="0" applyFont="1" applyFill="1" applyBorder="1" applyProtection="1"/>
    <xf numFmtId="0" fontId="14" fillId="0" borderId="2" xfId="0" applyFont="1" applyFill="1" applyBorder="1" applyProtection="1"/>
    <xf numFmtId="167" fontId="14" fillId="0" borderId="2" xfId="21" applyNumberFormat="1" applyFont="1" applyFill="1" applyBorder="1" applyAlignment="1">
      <alignment horizontal="center" vertical="center"/>
    </xf>
    <xf numFmtId="9" fontId="14" fillId="0" borderId="2" xfId="31" applyFont="1" applyFill="1" applyBorder="1" applyAlignment="1">
      <alignment horizontal="center" vertical="center"/>
    </xf>
    <xf numFmtId="0" fontId="14" fillId="0" borderId="2" xfId="23" applyFont="1" applyFill="1" applyBorder="1" applyAlignment="1">
      <alignment horizontal="left" vertical="top" wrapText="1" indent="1"/>
    </xf>
    <xf numFmtId="0" fontId="14" fillId="0" borderId="2" xfId="23" applyFont="1" applyFill="1" applyBorder="1" applyAlignment="1">
      <alignment horizontal="left" vertical="top" wrapText="1"/>
    </xf>
    <xf numFmtId="0" fontId="16" fillId="0" borderId="2" xfId="23" applyFont="1" applyFill="1" applyBorder="1" applyAlignment="1">
      <alignment horizontal="left" vertical="top" wrapText="1"/>
    </xf>
    <xf numFmtId="1" fontId="16" fillId="0" borderId="2" xfId="23" applyNumberFormat="1" applyFont="1" applyFill="1" applyBorder="1" applyAlignment="1">
      <alignment horizontal="left" vertical="top" wrapText="1"/>
    </xf>
    <xf numFmtId="2" fontId="16" fillId="0" borderId="2" xfId="23" applyNumberFormat="1" applyFont="1" applyFill="1" applyBorder="1" applyAlignment="1">
      <alignment horizontal="left" vertical="top" wrapText="1"/>
    </xf>
    <xf numFmtId="49" fontId="16" fillId="0" borderId="2" xfId="20" applyNumberFormat="1" applyFont="1" applyFill="1" applyBorder="1" applyAlignment="1">
      <alignment horizontal="center" vertical="top" wrapText="1"/>
    </xf>
    <xf numFmtId="165" fontId="14" fillId="0" borderId="2" xfId="23" applyNumberFormat="1" applyFont="1" applyFill="1" applyBorder="1" applyAlignment="1">
      <alignment horizontal="center" vertical="top" wrapText="1"/>
    </xf>
    <xf numFmtId="164" fontId="13" fillId="0" borderId="2" xfId="21" applyFont="1" applyFill="1" applyBorder="1" applyAlignment="1">
      <alignment horizontal="center" vertical="center"/>
    </xf>
    <xf numFmtId="167" fontId="13" fillId="0" borderId="2" xfId="21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indent="1"/>
    </xf>
    <xf numFmtId="0" fontId="16" fillId="0" borderId="1" xfId="8" applyFont="1" applyBorder="1" applyAlignment="1">
      <alignment horizontal="left" vertical="center" wrapText="1" indent="1"/>
    </xf>
    <xf numFmtId="0" fontId="28" fillId="3" borderId="0" xfId="0" applyFont="1" applyFill="1" applyBorder="1" applyAlignment="1">
      <alignment vertical="top"/>
    </xf>
    <xf numFmtId="0" fontId="28" fillId="0" borderId="0" xfId="0" applyFont="1" applyBorder="1" applyAlignment="1">
      <alignment vertical="top"/>
    </xf>
    <xf numFmtId="0" fontId="14" fillId="3" borderId="5" xfId="0" applyFont="1" applyFill="1" applyBorder="1" applyAlignment="1">
      <alignment horizontal="left" vertical="top" wrapText="1" indent="1"/>
    </xf>
    <xf numFmtId="49" fontId="16" fillId="4" borderId="2" xfId="21" quotePrefix="1" applyNumberFormat="1" applyFont="1" applyFill="1" applyBorder="1" applyAlignment="1">
      <alignment horizontal="left" vertical="center" indent="1"/>
    </xf>
    <xf numFmtId="49" fontId="16" fillId="4" borderId="2" xfId="21" applyNumberFormat="1" applyFont="1" applyFill="1" applyBorder="1" applyAlignment="1">
      <alignment horizontal="left" vertical="center" indent="1"/>
    </xf>
    <xf numFmtId="49" fontId="16" fillId="4" borderId="2" xfId="1" applyNumberFormat="1" applyFont="1" applyFill="1" applyBorder="1" applyAlignment="1">
      <alignment horizontal="left" vertical="center" indent="1"/>
    </xf>
    <xf numFmtId="0" fontId="16" fillId="4" borderId="2" xfId="4" applyFont="1" applyFill="1" applyBorder="1" applyAlignment="1">
      <alignment horizontal="left" vertical="center" indent="1"/>
    </xf>
    <xf numFmtId="0" fontId="16" fillId="4" borderId="2" xfId="21" applyNumberFormat="1" applyFont="1" applyFill="1" applyBorder="1" applyAlignment="1">
      <alignment horizontal="left" vertical="center" wrapText="1" indent="1"/>
    </xf>
    <xf numFmtId="9" fontId="16" fillId="4" borderId="2" xfId="31" applyFont="1" applyFill="1" applyBorder="1" applyAlignment="1">
      <alignment horizontal="left" vertical="center" wrapText="1" indent="1"/>
    </xf>
    <xf numFmtId="43" fontId="17" fillId="2" borderId="1" xfId="30" applyFont="1" applyFill="1" applyBorder="1" applyAlignment="1">
      <alignment vertical="center"/>
    </xf>
    <xf numFmtId="0" fontId="17" fillId="2" borderId="1" xfId="24" applyFont="1" applyFill="1" applyBorder="1" applyAlignment="1">
      <alignment horizontal="left" vertical="center" wrapText="1" indent="1"/>
    </xf>
    <xf numFmtId="167" fontId="14" fillId="3" borderId="2" xfId="2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 indent="1"/>
    </xf>
    <xf numFmtId="0" fontId="13" fillId="3" borderId="2" xfId="0" applyFont="1" applyFill="1" applyBorder="1" applyAlignment="1">
      <alignment horizontal="left" vertical="top" wrapText="1" indent="1"/>
    </xf>
    <xf numFmtId="166" fontId="17" fillId="3" borderId="3" xfId="0" applyNumberFormat="1" applyFont="1" applyFill="1" applyBorder="1" applyAlignment="1">
      <alignment horizontal="left" vertical="top" wrapText="1" indent="3"/>
    </xf>
    <xf numFmtId="0" fontId="29" fillId="0" borderId="2" xfId="23" applyFont="1" applyFill="1" applyBorder="1" applyAlignment="1">
      <alignment horizontal="left" vertical="center"/>
    </xf>
    <xf numFmtId="0" fontId="30" fillId="0" borderId="2" xfId="0" applyFont="1" applyFill="1" applyBorder="1" applyAlignment="1" applyProtection="1">
      <alignment wrapText="1"/>
    </xf>
    <xf numFmtId="0" fontId="16" fillId="0" borderId="4" xfId="0" applyFont="1" applyFill="1" applyBorder="1" applyAlignment="1">
      <alignment horizontal="left" vertical="top" wrapText="1" indent="1"/>
    </xf>
    <xf numFmtId="0" fontId="16" fillId="3" borderId="5" xfId="0" applyFont="1" applyFill="1" applyBorder="1" applyAlignment="1">
      <alignment horizontal="left" vertical="center" wrapText="1" indent="1"/>
    </xf>
    <xf numFmtId="0" fontId="14" fillId="5" borderId="2" xfId="23" applyFont="1" applyFill="1" applyBorder="1" applyAlignment="1">
      <alignment horizontal="left" vertical="center" indent="1"/>
    </xf>
    <xf numFmtId="0" fontId="14" fillId="5" borderId="2" xfId="23" applyFont="1" applyFill="1" applyBorder="1" applyAlignment="1">
      <alignment horizontal="left" vertical="center"/>
    </xf>
    <xf numFmtId="0" fontId="29" fillId="5" borderId="2" xfId="23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top" wrapText="1" indent="1"/>
    </xf>
    <xf numFmtId="49" fontId="16" fillId="0" borderId="2" xfId="8" applyNumberFormat="1" applyFont="1" applyFill="1" applyBorder="1" applyAlignment="1">
      <alignment horizontal="center" vertical="center"/>
    </xf>
    <xf numFmtId="0" fontId="16" fillId="0" borderId="2" xfId="8" applyNumberFormat="1" applyFont="1" applyFill="1" applyBorder="1" applyAlignment="1">
      <alignment horizontal="center" vertical="center"/>
    </xf>
    <xf numFmtId="0" fontId="16" fillId="0" borderId="2" xfId="8" applyFont="1" applyFill="1" applyBorder="1" applyAlignment="1">
      <alignment horizontal="left" vertical="center" wrapText="1" indent="1"/>
    </xf>
  </cellXfs>
  <cellStyles count="32">
    <cellStyle name="Excel Built-in Normal" xfId="14" xr:uid="{00000000-0005-0000-0000-000000000000}"/>
    <cellStyle name="Normal 2 2" xfId="6" xr:uid="{00000000-0005-0000-0000-000001000000}"/>
    <cellStyle name="Normal_62C79F3C" xfId="11" xr:uid="{00000000-0005-0000-0000-000002000000}"/>
    <cellStyle name="TableStyleLight1" xfId="12" xr:uid="{00000000-0005-0000-0000-000003000000}"/>
    <cellStyle name="Відсотковий" xfId="31" builtinId="5"/>
    <cellStyle name="Гиперссылка 2" xfId="27" xr:uid="{00000000-0005-0000-0000-000005000000}"/>
    <cellStyle name="Гиперссылка 2 2" xfId="25" xr:uid="{00000000-0005-0000-0000-000006000000}"/>
    <cellStyle name="Гіперпосилання" xfId="1" builtinId="8"/>
    <cellStyle name="Звичайний" xfId="0" builtinId="0"/>
    <cellStyle name="Обычный 10" xfId="19" xr:uid="{00000000-0005-0000-0000-000008000000}"/>
    <cellStyle name="Обычный 10 2" xfId="23" xr:uid="{00000000-0005-0000-0000-000009000000}"/>
    <cellStyle name="Обычный 10 2 2" xfId="28" xr:uid="{00000000-0005-0000-0000-00000A000000}"/>
    <cellStyle name="Обычный 12" xfId="7" xr:uid="{00000000-0005-0000-0000-00000B000000}"/>
    <cellStyle name="Обычный 14" xfId="10" xr:uid="{00000000-0005-0000-0000-00000C000000}"/>
    <cellStyle name="Обычный 2" xfId="2" xr:uid="{00000000-0005-0000-0000-00000D000000}"/>
    <cellStyle name="Обычный 3" xfId="4" xr:uid="{00000000-0005-0000-0000-00000E000000}"/>
    <cellStyle name="Обычный 3 2" xfId="17" xr:uid="{00000000-0005-0000-0000-00000F000000}"/>
    <cellStyle name="Обычный 3 3" xfId="22" xr:uid="{00000000-0005-0000-0000-000010000000}"/>
    <cellStyle name="Обычный 3 4" xfId="24" xr:uid="{00000000-0005-0000-0000-000011000000}"/>
    <cellStyle name="Обычный 3 6" xfId="29" xr:uid="{00000000-0005-0000-0000-000012000000}"/>
    <cellStyle name="Обычный 31" xfId="15" xr:uid="{00000000-0005-0000-0000-000013000000}"/>
    <cellStyle name="Обычный 4" xfId="9" xr:uid="{00000000-0005-0000-0000-000014000000}"/>
    <cellStyle name="Обычный 4 2" xfId="18" xr:uid="{00000000-0005-0000-0000-000015000000}"/>
    <cellStyle name="Обычный 5" xfId="13" xr:uid="{00000000-0005-0000-0000-000016000000}"/>
    <cellStyle name="Обычный 6" xfId="26" xr:uid="{00000000-0005-0000-0000-000017000000}"/>
    <cellStyle name="Обычный 8" xfId="16" xr:uid="{00000000-0005-0000-0000-000018000000}"/>
    <cellStyle name="Обычный_1.3. Шаблон спецификации" xfId="8" xr:uid="{00000000-0005-0000-0000-000019000000}"/>
    <cellStyle name="Обычный_Average GIP,OTS-1" xfId="20" xr:uid="{00000000-0005-0000-0000-00001A000000}"/>
    <cellStyle name="Стиль 1" xfId="3" xr:uid="{00000000-0005-0000-0000-00001B000000}"/>
    <cellStyle name="Финансовый 2" xfId="5" xr:uid="{00000000-0005-0000-0000-00001C000000}"/>
    <cellStyle name="Финансовый 3" xfId="21" xr:uid="{00000000-0005-0000-0000-00001D000000}"/>
    <cellStyle name="Фінансовий" xfId="30" builtinId="3"/>
  </cellStyles>
  <dxfs count="1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4.9989318521683403E-2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FF"/>
      <color rgb="FFFFFFCC"/>
      <color rgb="FFFCF8DC"/>
      <color rgb="FFCCFFCC"/>
      <color rgb="FF000099"/>
      <color rgb="FF990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1182@foxtrot.ua" TargetMode="External"/><Relationship Id="rId2" Type="http://schemas.openxmlformats.org/officeDocument/2006/relationships/hyperlink" Target="mailto:tender-GKF@foxtrot.kiev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35A21-6149-411C-9157-3E69C8D99FF5}">
  <dimension ref="A1:B44"/>
  <sheetViews>
    <sheetView tabSelected="1" workbookViewId="0">
      <selection activeCell="B2" sqref="B2"/>
    </sheetView>
  </sheetViews>
  <sheetFormatPr defaultColWidth="9.140625" defaultRowHeight="12.75" x14ac:dyDescent="0.2"/>
  <cols>
    <col min="1" max="1" width="27.7109375" style="28" customWidth="1"/>
    <col min="2" max="2" width="91.7109375" style="28" customWidth="1"/>
    <col min="3" max="16384" width="9.140625" style="27"/>
  </cols>
  <sheetData>
    <row r="1" spans="1:2" x14ac:dyDescent="0.2">
      <c r="A1" s="25" t="s">
        <v>32</v>
      </c>
      <c r="B1" s="25"/>
    </row>
    <row r="2" spans="1:2" x14ac:dyDescent="0.2">
      <c r="A2" s="77" t="s">
        <v>33</v>
      </c>
      <c r="B2" s="12" t="s">
        <v>34</v>
      </c>
    </row>
    <row r="3" spans="1:2" ht="114.75" x14ac:dyDescent="0.2">
      <c r="A3" s="77"/>
      <c r="B3" s="6" t="s">
        <v>105</v>
      </c>
    </row>
    <row r="4" spans="1:2" x14ac:dyDescent="0.2">
      <c r="A4" s="77"/>
      <c r="B4" s="13" t="s">
        <v>106</v>
      </c>
    </row>
    <row r="5" spans="1:2" x14ac:dyDescent="0.2">
      <c r="A5" s="77"/>
      <c r="B5" s="13" t="s">
        <v>107</v>
      </c>
    </row>
    <row r="6" spans="1:2" ht="25.5" x14ac:dyDescent="0.2">
      <c r="A6" s="77"/>
      <c r="B6" s="13" t="s">
        <v>110</v>
      </c>
    </row>
    <row r="7" spans="1:2" ht="25.5" x14ac:dyDescent="0.2">
      <c r="A7" s="77"/>
      <c r="B7" s="13" t="s">
        <v>83</v>
      </c>
    </row>
    <row r="8" spans="1:2" ht="25.5" x14ac:dyDescent="0.2">
      <c r="A8" s="77"/>
      <c r="B8" s="13" t="s">
        <v>82</v>
      </c>
    </row>
    <row r="9" spans="1:2" x14ac:dyDescent="0.2">
      <c r="A9" s="77"/>
      <c r="B9" s="72" t="s">
        <v>118</v>
      </c>
    </row>
    <row r="10" spans="1:2" x14ac:dyDescent="0.2">
      <c r="A10" s="77"/>
      <c r="B10" s="73" t="s">
        <v>119</v>
      </c>
    </row>
    <row r="11" spans="1:2" x14ac:dyDescent="0.2">
      <c r="A11" s="77" t="s">
        <v>35</v>
      </c>
      <c r="B11" s="14" t="s">
        <v>36</v>
      </c>
    </row>
    <row r="12" spans="1:2" x14ac:dyDescent="0.2">
      <c r="A12" s="77"/>
      <c r="B12" s="15" t="s">
        <v>37</v>
      </c>
    </row>
    <row r="13" spans="1:2" x14ac:dyDescent="0.2">
      <c r="A13" s="77"/>
      <c r="B13" s="26" t="s">
        <v>38</v>
      </c>
    </row>
    <row r="14" spans="1:2" x14ac:dyDescent="0.2">
      <c r="A14" s="77" t="s">
        <v>39</v>
      </c>
      <c r="B14" s="16" t="s">
        <v>40</v>
      </c>
    </row>
    <row r="15" spans="1:2" x14ac:dyDescent="0.2">
      <c r="A15" s="77"/>
      <c r="B15" s="17" t="s">
        <v>108</v>
      </c>
    </row>
    <row r="16" spans="1:2" x14ac:dyDescent="0.2">
      <c r="A16" s="77"/>
      <c r="B16" s="6" t="s">
        <v>41</v>
      </c>
    </row>
    <row r="17" spans="1:2" x14ac:dyDescent="0.2">
      <c r="A17" s="77"/>
      <c r="B17" s="7" t="s">
        <v>42</v>
      </c>
    </row>
    <row r="18" spans="1:2" x14ac:dyDescent="0.2">
      <c r="A18" s="77"/>
      <c r="B18" s="7" t="s">
        <v>43</v>
      </c>
    </row>
    <row r="19" spans="1:2" x14ac:dyDescent="0.2">
      <c r="A19" s="77"/>
      <c r="B19" s="7" t="s">
        <v>44</v>
      </c>
    </row>
    <row r="20" spans="1:2" x14ac:dyDescent="0.2">
      <c r="A20" s="77"/>
      <c r="B20" s="7" t="s">
        <v>111</v>
      </c>
    </row>
    <row r="21" spans="1:2" ht="25.5" x14ac:dyDescent="0.2">
      <c r="A21" s="77"/>
      <c r="B21" s="7" t="s">
        <v>112</v>
      </c>
    </row>
    <row r="22" spans="1:2" x14ac:dyDescent="0.2">
      <c r="A22" s="77"/>
      <c r="B22" s="18" t="s">
        <v>45</v>
      </c>
    </row>
    <row r="23" spans="1:2" x14ac:dyDescent="0.2">
      <c r="A23" s="77"/>
      <c r="B23" s="19" t="s">
        <v>46</v>
      </c>
    </row>
    <row r="24" spans="1:2" x14ac:dyDescent="0.2">
      <c r="A24" s="77" t="s">
        <v>47</v>
      </c>
      <c r="B24" s="69">
        <v>45784</v>
      </c>
    </row>
    <row r="25" spans="1:2" x14ac:dyDescent="0.2">
      <c r="A25" s="77"/>
      <c r="B25" s="6" t="s">
        <v>48</v>
      </c>
    </row>
    <row r="26" spans="1:2" ht="44.45" customHeight="1" x14ac:dyDescent="0.2">
      <c r="A26" s="77"/>
      <c r="B26" s="20" t="s">
        <v>109</v>
      </c>
    </row>
    <row r="27" spans="1:2" ht="25.5" x14ac:dyDescent="0.2">
      <c r="A27" s="77" t="s">
        <v>49</v>
      </c>
      <c r="B27" s="16" t="s">
        <v>50</v>
      </c>
    </row>
    <row r="28" spans="1:2" ht="38.25" x14ac:dyDescent="0.2">
      <c r="A28" s="77"/>
      <c r="B28" s="6" t="s">
        <v>81</v>
      </c>
    </row>
    <row r="29" spans="1:2" ht="25.5" x14ac:dyDescent="0.2">
      <c r="A29" s="77"/>
      <c r="B29" s="57" t="s">
        <v>51</v>
      </c>
    </row>
    <row r="30" spans="1:2" x14ac:dyDescent="0.2">
      <c r="A30" s="77" t="s">
        <v>52</v>
      </c>
      <c r="B30" s="21" t="s">
        <v>53</v>
      </c>
    </row>
    <row r="31" spans="1:2" x14ac:dyDescent="0.2">
      <c r="A31" s="77"/>
      <c r="B31" s="9" t="s">
        <v>54</v>
      </c>
    </row>
    <row r="32" spans="1:2" x14ac:dyDescent="0.2">
      <c r="A32" s="77"/>
      <c r="B32" s="10" t="s">
        <v>55</v>
      </c>
    </row>
    <row r="33" spans="1:2" ht="25.5" x14ac:dyDescent="0.2">
      <c r="A33" s="68" t="s">
        <v>56</v>
      </c>
      <c r="B33" s="22" t="s">
        <v>57</v>
      </c>
    </row>
    <row r="34" spans="1:2" x14ac:dyDescent="0.2">
      <c r="A34" s="77" t="s">
        <v>58</v>
      </c>
      <c r="B34" s="16" t="s">
        <v>59</v>
      </c>
    </row>
    <row r="35" spans="1:2" x14ac:dyDescent="0.2">
      <c r="A35" s="77"/>
      <c r="B35" s="7" t="s">
        <v>60</v>
      </c>
    </row>
    <row r="36" spans="1:2" x14ac:dyDescent="0.2">
      <c r="A36" s="77"/>
      <c r="B36" s="8" t="s">
        <v>61</v>
      </c>
    </row>
    <row r="37" spans="1:2" x14ac:dyDescent="0.2">
      <c r="A37" s="77" t="s">
        <v>62</v>
      </c>
      <c r="B37" s="16" t="s">
        <v>63</v>
      </c>
    </row>
    <row r="38" spans="1:2" x14ac:dyDescent="0.2">
      <c r="A38" s="77"/>
      <c r="B38" s="7" t="s">
        <v>64</v>
      </c>
    </row>
    <row r="39" spans="1:2" x14ac:dyDescent="0.2">
      <c r="A39" s="77"/>
      <c r="B39" s="7" t="s">
        <v>65</v>
      </c>
    </row>
    <row r="40" spans="1:2" x14ac:dyDescent="0.2">
      <c r="A40" s="77"/>
      <c r="B40" s="8" t="s">
        <v>66</v>
      </c>
    </row>
    <row r="41" spans="1:2" ht="25.5" x14ac:dyDescent="0.2">
      <c r="A41" s="68" t="s">
        <v>67</v>
      </c>
      <c r="B41" s="22" t="s">
        <v>68</v>
      </c>
    </row>
    <row r="42" spans="1:2" x14ac:dyDescent="0.2">
      <c r="A42" s="77" t="s">
        <v>69</v>
      </c>
      <c r="B42" s="16" t="s">
        <v>70</v>
      </c>
    </row>
    <row r="43" spans="1:2" x14ac:dyDescent="0.2">
      <c r="A43" s="77"/>
      <c r="B43" s="23" t="s">
        <v>71</v>
      </c>
    </row>
    <row r="44" spans="1:2" ht="38.25" x14ac:dyDescent="0.2">
      <c r="A44" s="68" t="s">
        <v>72</v>
      </c>
      <c r="B44" s="24" t="s">
        <v>73</v>
      </c>
    </row>
  </sheetData>
  <mergeCells count="9">
    <mergeCell ref="A30:A32"/>
    <mergeCell ref="A34:A36"/>
    <mergeCell ref="A37:A40"/>
    <mergeCell ref="A42:A43"/>
    <mergeCell ref="A2:A10"/>
    <mergeCell ref="A11:A13"/>
    <mergeCell ref="A14:A23"/>
    <mergeCell ref="A24:A26"/>
    <mergeCell ref="A27:A29"/>
  </mergeCells>
  <conditionalFormatting sqref="B24">
    <cfRule type="containsBlanks" dxfId="16" priority="1">
      <formula>LEN(TRIM(B24))=0</formula>
    </cfRule>
  </conditionalFormatting>
  <dataValidations count="1">
    <dataValidation type="textLength" operator="lessThanOrEqual" allowBlank="1" showInputMessage="1" showErrorMessage="1" errorTitle="Увага!" error="Кількість символів не повинна перевищувати 80, інакше складно зберігати листи в папку на комп'ютері." sqref="B2" xr:uid="{E9844FC5-6B1F-49EF-8690-50138C7D8820}">
      <formula1>80</formula1>
    </dataValidation>
  </dataValidations>
  <hyperlinks>
    <hyperlink ref="B43" r:id="rId1" xr:uid="{00B70260-F4CA-4680-BA52-B7FD62FD30BF}"/>
    <hyperlink ref="B13" r:id="rId2" xr:uid="{F63C34BE-0CB5-4926-AEC6-09743EE734FA}"/>
    <hyperlink ref="B15" r:id="rId3" xr:uid="{DDF4B725-5E4D-40FD-AE4C-9ADC9FFB86AF}"/>
    <hyperlink ref="B8" location="'Додаток 2'!A1" display="Детальна інформація щодо розміщення реклами, обсяги закупівлі та форма подання розрахунку вартості комерційної пропозиції надано в Додатку 2." xr:uid="{EEB62CE8-0389-414F-B24E-DA2AB03FA645}"/>
    <hyperlink ref="B7" location="'Додаток 1'!A1" display="Детальна інформація щодо розміщення реклами, умови та вимоги щодо предмету закупівлі, обсяги закупівлі та форма подання комерційної пропозиції надано в Додатку 1." xr:uid="{CB2553FC-2A2C-4092-99FE-C840A918AC9A}"/>
  </hyperlinks>
  <pageMargins left="0.7" right="0.7" top="0.75" bottom="0.75" header="0.3" footer="0.3"/>
  <pageSetup paperSize="9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3"/>
  <sheetViews>
    <sheetView showGridLines="0" defaultGridColor="0" colorId="22" zoomScaleNormal="100" workbookViewId="0">
      <selection activeCell="B3" sqref="B3"/>
    </sheetView>
  </sheetViews>
  <sheetFormatPr defaultColWidth="9.140625" defaultRowHeight="12.75" x14ac:dyDescent="0.25"/>
  <cols>
    <col min="1" max="1" width="84.28515625" style="32" bestFit="1" customWidth="1"/>
    <col min="2" max="2" width="43.85546875" style="4" customWidth="1"/>
    <col min="3" max="16384" width="9.140625" style="2"/>
  </cols>
  <sheetData>
    <row r="1" spans="1:3" x14ac:dyDescent="0.25">
      <c r="A1" s="53" t="str">
        <f>IF($B$3=0,"Додаток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C1" s="55" t="str">
        <f>IF($B$3=0,"Змінювати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3" x14ac:dyDescent="0.25">
      <c r="A2" s="30" t="s">
        <v>31</v>
      </c>
      <c r="C2" s="56" t="str">
        <f>IF($B$3=0,"Поля для заповнення промарковано кольором.","")</f>
        <v>Поля для заповнення промарковано кольором.</v>
      </c>
    </row>
    <row r="3" spans="1:3" s="5" customFormat="1" x14ac:dyDescent="0.25">
      <c r="A3" s="31" t="s">
        <v>7</v>
      </c>
      <c r="B3" s="58"/>
    </row>
    <row r="4" spans="1:3" s="1" customFormat="1" x14ac:dyDescent="0.25">
      <c r="A4" s="33" t="s">
        <v>0</v>
      </c>
      <c r="B4" s="59"/>
    </row>
    <row r="5" spans="1:3" s="1" customFormat="1" x14ac:dyDescent="0.25">
      <c r="A5" s="33" t="s">
        <v>1</v>
      </c>
      <c r="B5" s="59"/>
    </row>
    <row r="6" spans="1:3" s="1" customFormat="1" x14ac:dyDescent="0.25">
      <c r="A6" s="33" t="s">
        <v>2</v>
      </c>
      <c r="B6" s="59"/>
    </row>
    <row r="7" spans="1:3" s="1" customFormat="1" x14ac:dyDescent="0.25">
      <c r="A7" s="33" t="s">
        <v>3</v>
      </c>
      <c r="B7" s="59"/>
    </row>
    <row r="8" spans="1:3" s="1" customFormat="1" x14ac:dyDescent="0.25">
      <c r="A8" s="33" t="s">
        <v>4</v>
      </c>
      <c r="B8" s="59"/>
    </row>
    <row r="9" spans="1:3" s="1" customFormat="1" x14ac:dyDescent="0.25">
      <c r="A9" s="33" t="s">
        <v>8</v>
      </c>
      <c r="B9" s="59"/>
    </row>
    <row r="10" spans="1:3" s="1" customFormat="1" x14ac:dyDescent="0.25">
      <c r="A10" s="33" t="s">
        <v>9</v>
      </c>
      <c r="B10" s="59"/>
    </row>
    <row r="11" spans="1:3" s="1" customFormat="1" x14ac:dyDescent="0.25">
      <c r="A11" s="33" t="s">
        <v>10</v>
      </c>
      <c r="B11" s="59"/>
    </row>
    <row r="12" spans="1:3" s="1" customFormat="1" x14ac:dyDescent="0.25">
      <c r="A12" s="33" t="s">
        <v>11</v>
      </c>
      <c r="B12" s="60"/>
    </row>
    <row r="13" spans="1:3" s="1" customFormat="1" x14ac:dyDescent="0.25">
      <c r="A13" s="33" t="s">
        <v>12</v>
      </c>
      <c r="B13" s="59"/>
    </row>
    <row r="14" spans="1:3" s="1" customFormat="1" x14ac:dyDescent="0.25">
      <c r="A14" s="33" t="s">
        <v>5</v>
      </c>
      <c r="B14" s="59"/>
    </row>
    <row r="15" spans="1:3" s="1" customFormat="1" x14ac:dyDescent="0.25">
      <c r="A15" s="33" t="s">
        <v>6</v>
      </c>
      <c r="B15" s="59"/>
    </row>
    <row r="16" spans="1:3" s="1" customFormat="1" x14ac:dyDescent="0.25">
      <c r="A16" s="34" t="s">
        <v>13</v>
      </c>
      <c r="B16" s="59"/>
    </row>
    <row r="17" spans="1:2" s="1" customFormat="1" ht="38.25" x14ac:dyDescent="0.25">
      <c r="A17" s="35" t="s">
        <v>115</v>
      </c>
      <c r="B17" s="59"/>
    </row>
    <row r="18" spans="1:2" s="1" customFormat="1" ht="63.75" x14ac:dyDescent="0.25">
      <c r="A18" s="35" t="s">
        <v>80</v>
      </c>
      <c r="B18" s="61"/>
    </row>
    <row r="19" spans="1:2" s="1" customFormat="1" ht="38.25" x14ac:dyDescent="0.25">
      <c r="A19" s="67" t="s">
        <v>114</v>
      </c>
      <c r="B19" s="59"/>
    </row>
    <row r="20" spans="1:2" s="1" customFormat="1" ht="38.25" x14ac:dyDescent="0.25">
      <c r="A20" s="67" t="s">
        <v>120</v>
      </c>
      <c r="B20" s="59"/>
    </row>
    <row r="21" spans="1:2" s="1" customFormat="1" x14ac:dyDescent="0.25">
      <c r="A21" s="36" t="s">
        <v>113</v>
      </c>
      <c r="B21" s="62"/>
    </row>
    <row r="22" spans="1:2" x14ac:dyDescent="0.25">
      <c r="A22" s="54" t="s">
        <v>76</v>
      </c>
      <c r="B22" s="63"/>
    </row>
    <row r="23" spans="1:2" ht="30" customHeight="1" x14ac:dyDescent="0.25">
      <c r="A23" s="65" t="s">
        <v>117</v>
      </c>
      <c r="B23" s="64">
        <f>AVERAGE('Додаток 2'!X5:X100)*48</f>
        <v>0</v>
      </c>
    </row>
  </sheetData>
  <sheetProtection algorithmName="SHA-512" hashValue="hvo736tvJhpDrCS2VqfjU1JlZ0cHOBORCA+oubHmeL5mVhDF7iGLDmrCxsKF+cGdZxRf5+6uzexAnnZdc01KMw==" saltValue="zs+y1Q3c+uxgDh3gOoivPg==" spinCount="100000" sheet="1" formatCells="0" formatColumns="0" formatRows="0" autoFilter="0"/>
  <protectedRanges>
    <protectedRange sqref="B1:B1048576" name="Діапазон1"/>
  </protectedRanges>
  <conditionalFormatting sqref="B3:B23">
    <cfRule type="containsBlanks" dxfId="15" priority="1">
      <formula>LEN(TRIM(B3))=0</formula>
    </cfRule>
  </conditionalFormatting>
  <pageMargins left="0.31496062992125984" right="0.31496062992125984" top="0.35433070866141736" bottom="0.39370078740157483" header="0" footer="0.19685039370078741"/>
  <pageSetup paperSize="9" fitToHeight="10" orientation="landscape" r:id="rId1"/>
  <headerFooter>
    <oddFooter>&amp;L&amp;A&amp;RСторінка &amp;P 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7D2F6-7586-49C2-9F61-E1747743B32A}">
  <sheetPr>
    <pageSetUpPr fitToPage="1"/>
  </sheetPr>
  <dimension ref="A1:X100"/>
  <sheetViews>
    <sheetView showGridLines="0" defaultGridColor="0" colorId="22" zoomScaleNormal="100" workbookViewId="0">
      <selection activeCell="C4" sqref="C4"/>
    </sheetView>
  </sheetViews>
  <sheetFormatPr defaultColWidth="9.140625" defaultRowHeight="12.75" x14ac:dyDescent="0.25"/>
  <cols>
    <col min="1" max="1" width="4.42578125" style="32" customWidth="1"/>
    <col min="2" max="2" width="10.5703125" style="3" bestFit="1" customWidth="1"/>
    <col min="3" max="3" width="32.140625" style="3" bestFit="1" customWidth="1"/>
    <col min="4" max="4" width="27.28515625" style="4" customWidth="1"/>
    <col min="5" max="5" width="8.7109375" style="2" bestFit="1" customWidth="1"/>
    <col min="6" max="6" width="4.140625" style="2" bestFit="1" customWidth="1"/>
    <col min="7" max="7" width="8.42578125" style="2" bestFit="1" customWidth="1"/>
    <col min="8" max="8" width="6.85546875" style="2" bestFit="1" customWidth="1"/>
    <col min="9" max="9" width="5.5703125" style="2" bestFit="1" customWidth="1"/>
    <col min="10" max="10" width="6.7109375" style="2" bestFit="1" customWidth="1"/>
    <col min="11" max="11" width="9.85546875" style="2" bestFit="1" customWidth="1"/>
    <col min="12" max="12" width="4.7109375" style="2" bestFit="1" customWidth="1"/>
    <col min="13" max="13" width="5" style="2" bestFit="1" customWidth="1"/>
    <col min="14" max="14" width="6" style="2" bestFit="1" customWidth="1"/>
    <col min="15" max="15" width="8.42578125" style="2" bestFit="1" customWidth="1"/>
    <col min="16" max="16" width="7.42578125" style="2" bestFit="1" customWidth="1"/>
    <col min="17" max="17" width="8.42578125" style="2" bestFit="1" customWidth="1"/>
    <col min="18" max="18" width="9.42578125" style="2" bestFit="1" customWidth="1"/>
    <col min="19" max="19" width="10.140625" style="2" bestFit="1" customWidth="1"/>
    <col min="20" max="20" width="16.140625" style="2" customWidth="1"/>
    <col min="21" max="21" width="13.42578125" style="2" customWidth="1"/>
    <col min="22" max="22" width="10.85546875" style="2" bestFit="1" customWidth="1"/>
    <col min="23" max="23" width="10.28515625" style="2" customWidth="1"/>
    <col min="24" max="24" width="14.42578125" style="5" customWidth="1"/>
    <col min="25" max="16384" width="9.140625" style="2"/>
  </cols>
  <sheetData>
    <row r="1" spans="1:24" x14ac:dyDescent="0.25">
      <c r="A1" s="29" t="s">
        <v>84</v>
      </c>
      <c r="B1" s="2"/>
    </row>
    <row r="2" spans="1:24" x14ac:dyDescent="0.25">
      <c r="A2" s="30" t="s">
        <v>31</v>
      </c>
      <c r="B2" s="32"/>
      <c r="C2" s="32"/>
    </row>
    <row r="3" spans="1:24" x14ac:dyDescent="0.25">
      <c r="A3" s="80" t="s">
        <v>7</v>
      </c>
      <c r="B3" s="80"/>
      <c r="C3" s="80"/>
      <c r="D3" s="78">
        <f>'Додаток 1'!B3</f>
        <v>0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1:24" s="11" customFormat="1" ht="51" x14ac:dyDescent="0.25">
      <c r="A4" s="44" t="s">
        <v>18</v>
      </c>
      <c r="B4" s="45" t="s">
        <v>17</v>
      </c>
      <c r="C4" s="46" t="s">
        <v>26</v>
      </c>
      <c r="D4" s="45" t="s">
        <v>27</v>
      </c>
      <c r="E4" s="45" t="s">
        <v>28</v>
      </c>
      <c r="F4" s="45" t="s">
        <v>16</v>
      </c>
      <c r="G4" s="45" t="s">
        <v>25</v>
      </c>
      <c r="H4" s="45" t="s">
        <v>15</v>
      </c>
      <c r="I4" s="45" t="s">
        <v>24</v>
      </c>
      <c r="J4" s="45" t="s">
        <v>23</v>
      </c>
      <c r="K4" s="45" t="s">
        <v>22</v>
      </c>
      <c r="L4" s="47" t="s">
        <v>14</v>
      </c>
      <c r="M4" s="48" t="s">
        <v>21</v>
      </c>
      <c r="N4" s="45" t="s">
        <v>20</v>
      </c>
      <c r="O4" s="49" t="s">
        <v>74</v>
      </c>
      <c r="P4" s="49" t="s">
        <v>75</v>
      </c>
      <c r="Q4" s="49" t="s">
        <v>85</v>
      </c>
      <c r="R4" s="49" t="s">
        <v>86</v>
      </c>
      <c r="S4" s="50" t="s">
        <v>79</v>
      </c>
      <c r="T4" s="50" t="s">
        <v>19</v>
      </c>
      <c r="U4" s="50" t="s">
        <v>29</v>
      </c>
      <c r="V4" s="50" t="s">
        <v>30</v>
      </c>
      <c r="W4" s="50" t="s">
        <v>77</v>
      </c>
      <c r="X4" s="37" t="s">
        <v>78</v>
      </c>
    </row>
    <row r="5" spans="1:24" x14ac:dyDescent="0.2">
      <c r="A5" s="74">
        <v>1</v>
      </c>
      <c r="B5" s="75" t="s">
        <v>87</v>
      </c>
      <c r="C5" s="76" t="s">
        <v>121</v>
      </c>
      <c r="D5" s="71"/>
      <c r="E5" s="40"/>
      <c r="F5" s="40"/>
      <c r="G5" s="40"/>
      <c r="H5" s="40"/>
      <c r="I5" s="40"/>
      <c r="J5" s="40"/>
      <c r="K5" s="41"/>
      <c r="L5" s="40"/>
      <c r="M5" s="40"/>
      <c r="N5" s="40"/>
      <c r="O5" s="42"/>
      <c r="P5" s="42"/>
      <c r="Q5" s="42"/>
      <c r="R5" s="42"/>
      <c r="S5" s="52">
        <f t="shared" ref="S5:S28" si="0">SUM(O5:R5)</f>
        <v>0</v>
      </c>
      <c r="T5" s="42"/>
      <c r="U5" s="42"/>
      <c r="V5" s="52">
        <f>S5+(T5*4)+(U5*8)</f>
        <v>0</v>
      </c>
      <c r="W5" s="43"/>
      <c r="X5" s="51">
        <f>V5+V5*W5</f>
        <v>0</v>
      </c>
    </row>
    <row r="6" spans="1:24" x14ac:dyDescent="0.2">
      <c r="A6" s="74">
        <v>2</v>
      </c>
      <c r="B6" s="75" t="s">
        <v>87</v>
      </c>
      <c r="C6" s="76" t="s">
        <v>121</v>
      </c>
      <c r="D6" s="71"/>
      <c r="E6" s="40"/>
      <c r="F6" s="40"/>
      <c r="G6" s="40"/>
      <c r="H6" s="40"/>
      <c r="I6" s="40"/>
      <c r="J6" s="40"/>
      <c r="K6" s="41"/>
      <c r="L6" s="40"/>
      <c r="M6" s="40"/>
      <c r="N6" s="40"/>
      <c r="O6" s="42"/>
      <c r="P6" s="42"/>
      <c r="Q6" s="42"/>
      <c r="R6" s="42"/>
      <c r="S6" s="52">
        <f t="shared" si="0"/>
        <v>0</v>
      </c>
      <c r="T6" s="42"/>
      <c r="U6" s="42"/>
      <c r="V6" s="52">
        <f t="shared" ref="V6:V14" si="1">S6+(T6*4)+(U6*8)</f>
        <v>0</v>
      </c>
      <c r="W6" s="43"/>
      <c r="X6" s="51">
        <f t="shared" ref="X6:X14" si="2">V6+V6*W6</f>
        <v>0</v>
      </c>
    </row>
    <row r="7" spans="1:24" x14ac:dyDescent="0.2">
      <c r="A7" s="74">
        <v>3</v>
      </c>
      <c r="B7" s="75" t="s">
        <v>87</v>
      </c>
      <c r="C7" s="76" t="s">
        <v>121</v>
      </c>
      <c r="D7" s="71"/>
      <c r="E7" s="40"/>
      <c r="F7" s="40"/>
      <c r="G7" s="40"/>
      <c r="H7" s="40"/>
      <c r="I7" s="40"/>
      <c r="J7" s="40"/>
      <c r="K7" s="41"/>
      <c r="L7" s="40"/>
      <c r="M7" s="40"/>
      <c r="N7" s="40"/>
      <c r="O7" s="42"/>
      <c r="P7" s="42"/>
      <c r="Q7" s="42"/>
      <c r="R7" s="42"/>
      <c r="S7" s="52">
        <f t="shared" si="0"/>
        <v>0</v>
      </c>
      <c r="T7" s="42"/>
      <c r="U7" s="42"/>
      <c r="V7" s="52">
        <f t="shared" si="1"/>
        <v>0</v>
      </c>
      <c r="W7" s="43"/>
      <c r="X7" s="51">
        <f t="shared" si="2"/>
        <v>0</v>
      </c>
    </row>
    <row r="8" spans="1:24" x14ac:dyDescent="0.2">
      <c r="A8" s="74">
        <v>4</v>
      </c>
      <c r="B8" s="75" t="s">
        <v>87</v>
      </c>
      <c r="C8" s="76" t="s">
        <v>121</v>
      </c>
      <c r="D8" s="71"/>
      <c r="E8" s="40"/>
      <c r="F8" s="40"/>
      <c r="G8" s="40"/>
      <c r="H8" s="40"/>
      <c r="I8" s="40"/>
      <c r="J8" s="40"/>
      <c r="K8" s="41"/>
      <c r="L8" s="40"/>
      <c r="M8" s="40"/>
      <c r="N8" s="40"/>
      <c r="O8" s="42"/>
      <c r="P8" s="42"/>
      <c r="Q8" s="42"/>
      <c r="R8" s="42"/>
      <c r="S8" s="52">
        <f t="shared" si="0"/>
        <v>0</v>
      </c>
      <c r="T8" s="42"/>
      <c r="U8" s="42"/>
      <c r="V8" s="52">
        <f t="shared" si="1"/>
        <v>0</v>
      </c>
      <c r="W8" s="43"/>
      <c r="X8" s="51">
        <f t="shared" si="2"/>
        <v>0</v>
      </c>
    </row>
    <row r="9" spans="1:24" x14ac:dyDescent="0.2">
      <c r="A9" s="74">
        <v>5</v>
      </c>
      <c r="B9" s="75" t="s">
        <v>87</v>
      </c>
      <c r="C9" s="76" t="s">
        <v>121</v>
      </c>
      <c r="D9" s="71"/>
      <c r="E9" s="40"/>
      <c r="F9" s="40"/>
      <c r="G9" s="40"/>
      <c r="H9" s="40"/>
      <c r="I9" s="40"/>
      <c r="J9" s="40"/>
      <c r="K9" s="41"/>
      <c r="L9" s="40"/>
      <c r="M9" s="40"/>
      <c r="N9" s="40"/>
      <c r="O9" s="42"/>
      <c r="P9" s="42"/>
      <c r="Q9" s="42"/>
      <c r="R9" s="42"/>
      <c r="S9" s="52">
        <f t="shared" si="0"/>
        <v>0</v>
      </c>
      <c r="T9" s="42"/>
      <c r="U9" s="42"/>
      <c r="V9" s="52">
        <f t="shared" si="1"/>
        <v>0</v>
      </c>
      <c r="W9" s="43"/>
      <c r="X9" s="51">
        <f t="shared" si="2"/>
        <v>0</v>
      </c>
    </row>
    <row r="10" spans="1:24" x14ac:dyDescent="0.2">
      <c r="A10" s="74">
        <v>6</v>
      </c>
      <c r="B10" s="75" t="s">
        <v>87</v>
      </c>
      <c r="C10" s="76" t="s">
        <v>121</v>
      </c>
      <c r="D10" s="71"/>
      <c r="E10" s="40"/>
      <c r="F10" s="40"/>
      <c r="G10" s="40"/>
      <c r="H10" s="40"/>
      <c r="I10" s="40"/>
      <c r="J10" s="40"/>
      <c r="K10" s="41"/>
      <c r="L10" s="40"/>
      <c r="M10" s="40"/>
      <c r="N10" s="40"/>
      <c r="O10" s="42"/>
      <c r="P10" s="42"/>
      <c r="Q10" s="42"/>
      <c r="R10" s="42"/>
      <c r="S10" s="52">
        <f t="shared" si="0"/>
        <v>0</v>
      </c>
      <c r="T10" s="42"/>
      <c r="U10" s="42"/>
      <c r="V10" s="52">
        <f t="shared" si="1"/>
        <v>0</v>
      </c>
      <c r="W10" s="43"/>
      <c r="X10" s="51">
        <f t="shared" si="2"/>
        <v>0</v>
      </c>
    </row>
    <row r="11" spans="1:24" x14ac:dyDescent="0.2">
      <c r="A11" s="74">
        <v>7</v>
      </c>
      <c r="B11" s="75" t="s">
        <v>87</v>
      </c>
      <c r="C11" s="76" t="s">
        <v>121</v>
      </c>
      <c r="D11" s="71"/>
      <c r="E11" s="40"/>
      <c r="F11" s="40"/>
      <c r="G11" s="40"/>
      <c r="H11" s="40"/>
      <c r="I11" s="40"/>
      <c r="J11" s="40"/>
      <c r="K11" s="41"/>
      <c r="L11" s="40"/>
      <c r="M11" s="40"/>
      <c r="N11" s="40"/>
      <c r="O11" s="42"/>
      <c r="P11" s="42"/>
      <c r="Q11" s="42"/>
      <c r="R11" s="42"/>
      <c r="S11" s="52">
        <f t="shared" si="0"/>
        <v>0</v>
      </c>
      <c r="T11" s="42"/>
      <c r="U11" s="42"/>
      <c r="V11" s="52">
        <f t="shared" si="1"/>
        <v>0</v>
      </c>
      <c r="W11" s="43"/>
      <c r="X11" s="51">
        <f t="shared" si="2"/>
        <v>0</v>
      </c>
    </row>
    <row r="12" spans="1:24" x14ac:dyDescent="0.2">
      <c r="A12" s="74">
        <v>8</v>
      </c>
      <c r="B12" s="75" t="s">
        <v>87</v>
      </c>
      <c r="C12" s="76" t="s">
        <v>121</v>
      </c>
      <c r="D12" s="71"/>
      <c r="E12" s="40"/>
      <c r="F12" s="40"/>
      <c r="G12" s="40"/>
      <c r="H12" s="40"/>
      <c r="I12" s="40"/>
      <c r="J12" s="40"/>
      <c r="K12" s="41"/>
      <c r="L12" s="40"/>
      <c r="M12" s="40"/>
      <c r="N12" s="40"/>
      <c r="O12" s="42"/>
      <c r="P12" s="42"/>
      <c r="Q12" s="42"/>
      <c r="R12" s="42"/>
      <c r="S12" s="52">
        <f t="shared" si="0"/>
        <v>0</v>
      </c>
      <c r="T12" s="42"/>
      <c r="U12" s="42"/>
      <c r="V12" s="52">
        <f t="shared" si="1"/>
        <v>0</v>
      </c>
      <c r="W12" s="43"/>
      <c r="X12" s="51">
        <f t="shared" si="2"/>
        <v>0</v>
      </c>
    </row>
    <row r="13" spans="1:24" x14ac:dyDescent="0.2">
      <c r="A13" s="38">
        <v>9</v>
      </c>
      <c r="B13" s="39" t="s">
        <v>87</v>
      </c>
      <c r="C13" s="70" t="s">
        <v>88</v>
      </c>
      <c r="D13" s="71"/>
      <c r="E13" s="40"/>
      <c r="F13" s="40"/>
      <c r="G13" s="40"/>
      <c r="H13" s="40"/>
      <c r="I13" s="40"/>
      <c r="J13" s="40"/>
      <c r="K13" s="41"/>
      <c r="L13" s="40"/>
      <c r="M13" s="40"/>
      <c r="N13" s="40"/>
      <c r="O13" s="42"/>
      <c r="P13" s="42"/>
      <c r="Q13" s="42"/>
      <c r="R13" s="42"/>
      <c r="S13" s="52">
        <f t="shared" si="0"/>
        <v>0</v>
      </c>
      <c r="T13" s="42"/>
      <c r="U13" s="42"/>
      <c r="V13" s="52">
        <f t="shared" si="1"/>
        <v>0</v>
      </c>
      <c r="W13" s="43"/>
      <c r="X13" s="51">
        <f t="shared" si="2"/>
        <v>0</v>
      </c>
    </row>
    <row r="14" spans="1:24" x14ac:dyDescent="0.2">
      <c r="A14" s="38">
        <v>10</v>
      </c>
      <c r="B14" s="39" t="s">
        <v>87</v>
      </c>
      <c r="C14" s="70" t="s">
        <v>88</v>
      </c>
      <c r="D14" s="71"/>
      <c r="E14" s="40"/>
      <c r="F14" s="40"/>
      <c r="G14" s="40"/>
      <c r="H14" s="40"/>
      <c r="I14" s="40"/>
      <c r="J14" s="40"/>
      <c r="K14" s="41"/>
      <c r="L14" s="40"/>
      <c r="M14" s="40"/>
      <c r="N14" s="40"/>
      <c r="O14" s="42"/>
      <c r="P14" s="42"/>
      <c r="Q14" s="42"/>
      <c r="R14" s="42"/>
      <c r="S14" s="52">
        <f t="shared" si="0"/>
        <v>0</v>
      </c>
      <c r="T14" s="42"/>
      <c r="U14" s="42"/>
      <c r="V14" s="52">
        <f t="shared" si="1"/>
        <v>0</v>
      </c>
      <c r="W14" s="43"/>
      <c r="X14" s="51">
        <f t="shared" si="2"/>
        <v>0</v>
      </c>
    </row>
    <row r="15" spans="1:24" x14ac:dyDescent="0.2">
      <c r="A15" s="38">
        <v>11</v>
      </c>
      <c r="B15" s="39" t="s">
        <v>87</v>
      </c>
      <c r="C15" s="70" t="s">
        <v>88</v>
      </c>
      <c r="D15" s="71"/>
      <c r="E15" s="40"/>
      <c r="F15" s="40"/>
      <c r="G15" s="40"/>
      <c r="H15" s="40"/>
      <c r="I15" s="40"/>
      <c r="J15" s="40"/>
      <c r="K15" s="41"/>
      <c r="L15" s="40"/>
      <c r="M15" s="40"/>
      <c r="N15" s="40"/>
      <c r="O15" s="42"/>
      <c r="P15" s="42"/>
      <c r="Q15" s="42"/>
      <c r="R15" s="42"/>
      <c r="S15" s="52">
        <f t="shared" si="0"/>
        <v>0</v>
      </c>
      <c r="T15" s="42"/>
      <c r="U15" s="42"/>
      <c r="V15" s="52">
        <f t="shared" ref="V15" si="3">S15+(T15*4)+(U15*8)</f>
        <v>0</v>
      </c>
      <c r="W15" s="43"/>
      <c r="X15" s="51">
        <f t="shared" ref="X15" si="4">V15+V15*W15</f>
        <v>0</v>
      </c>
    </row>
    <row r="16" spans="1:24" x14ac:dyDescent="0.2">
      <c r="A16" s="38">
        <v>12</v>
      </c>
      <c r="B16" s="39" t="s">
        <v>87</v>
      </c>
      <c r="C16" s="70" t="s">
        <v>88</v>
      </c>
      <c r="D16" s="71"/>
      <c r="E16" s="40"/>
      <c r="F16" s="40"/>
      <c r="G16" s="40"/>
      <c r="H16" s="40"/>
      <c r="I16" s="40"/>
      <c r="J16" s="40"/>
      <c r="K16" s="41"/>
      <c r="L16" s="40"/>
      <c r="M16" s="40"/>
      <c r="N16" s="40"/>
      <c r="O16" s="42"/>
      <c r="P16" s="42"/>
      <c r="Q16" s="42"/>
      <c r="R16" s="42"/>
      <c r="S16" s="52">
        <f t="shared" si="0"/>
        <v>0</v>
      </c>
      <c r="T16" s="42"/>
      <c r="U16" s="42"/>
      <c r="V16" s="52">
        <f t="shared" ref="V16:V42" si="5">S16+(T16*4)+(U16*8)</f>
        <v>0</v>
      </c>
      <c r="W16" s="43"/>
      <c r="X16" s="51">
        <f t="shared" ref="X16:X42" si="6">V16+V16*W16</f>
        <v>0</v>
      </c>
    </row>
    <row r="17" spans="1:24" x14ac:dyDescent="0.2">
      <c r="A17" s="38">
        <v>13</v>
      </c>
      <c r="B17" s="39" t="s">
        <v>87</v>
      </c>
      <c r="C17" s="70" t="s">
        <v>88</v>
      </c>
      <c r="D17" s="71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2"/>
      <c r="P17" s="42"/>
      <c r="Q17" s="42"/>
      <c r="R17" s="42"/>
      <c r="S17" s="52">
        <f t="shared" si="0"/>
        <v>0</v>
      </c>
      <c r="T17" s="42"/>
      <c r="U17" s="42"/>
      <c r="V17" s="52">
        <f t="shared" si="5"/>
        <v>0</v>
      </c>
      <c r="W17" s="43"/>
      <c r="X17" s="51">
        <f t="shared" si="6"/>
        <v>0</v>
      </c>
    </row>
    <row r="18" spans="1:24" x14ac:dyDescent="0.2">
      <c r="A18" s="38">
        <v>14</v>
      </c>
      <c r="B18" s="39" t="s">
        <v>87</v>
      </c>
      <c r="C18" s="70" t="s">
        <v>88</v>
      </c>
      <c r="D18" s="71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42"/>
      <c r="P18" s="42"/>
      <c r="Q18" s="42"/>
      <c r="R18" s="42"/>
      <c r="S18" s="52">
        <f t="shared" si="0"/>
        <v>0</v>
      </c>
      <c r="T18" s="42"/>
      <c r="U18" s="42"/>
      <c r="V18" s="52">
        <f t="shared" si="5"/>
        <v>0</v>
      </c>
      <c r="W18" s="43"/>
      <c r="X18" s="51">
        <f t="shared" si="6"/>
        <v>0</v>
      </c>
    </row>
    <row r="19" spans="1:24" x14ac:dyDescent="0.2">
      <c r="A19" s="38">
        <v>15</v>
      </c>
      <c r="B19" s="39" t="s">
        <v>87</v>
      </c>
      <c r="C19" s="70" t="s">
        <v>88</v>
      </c>
      <c r="D19" s="71"/>
      <c r="E19" s="40"/>
      <c r="F19" s="40"/>
      <c r="G19" s="40"/>
      <c r="H19" s="40"/>
      <c r="I19" s="40"/>
      <c r="J19" s="40"/>
      <c r="K19" s="41"/>
      <c r="L19" s="40"/>
      <c r="M19" s="40"/>
      <c r="N19" s="40"/>
      <c r="O19" s="42"/>
      <c r="P19" s="42"/>
      <c r="Q19" s="42"/>
      <c r="R19" s="42"/>
      <c r="S19" s="52">
        <f t="shared" si="0"/>
        <v>0</v>
      </c>
      <c r="T19" s="42"/>
      <c r="U19" s="42"/>
      <c r="V19" s="52">
        <f t="shared" si="5"/>
        <v>0</v>
      </c>
      <c r="W19" s="43"/>
      <c r="X19" s="51">
        <f t="shared" si="6"/>
        <v>0</v>
      </c>
    </row>
    <row r="20" spans="1:24" x14ac:dyDescent="0.2">
      <c r="A20" s="38">
        <v>16</v>
      </c>
      <c r="B20" s="39" t="s">
        <v>87</v>
      </c>
      <c r="C20" s="70" t="s">
        <v>88</v>
      </c>
      <c r="D20" s="71"/>
      <c r="E20" s="40"/>
      <c r="F20" s="40"/>
      <c r="G20" s="40"/>
      <c r="H20" s="40"/>
      <c r="I20" s="40"/>
      <c r="J20" s="40"/>
      <c r="K20" s="41"/>
      <c r="L20" s="40"/>
      <c r="M20" s="40"/>
      <c r="N20" s="40"/>
      <c r="O20" s="42"/>
      <c r="P20" s="42"/>
      <c r="Q20" s="42"/>
      <c r="R20" s="42"/>
      <c r="S20" s="52">
        <f t="shared" si="0"/>
        <v>0</v>
      </c>
      <c r="T20" s="42"/>
      <c r="U20" s="42"/>
      <c r="V20" s="52">
        <f t="shared" si="5"/>
        <v>0</v>
      </c>
      <c r="W20" s="43"/>
      <c r="X20" s="51">
        <f t="shared" si="6"/>
        <v>0</v>
      </c>
    </row>
    <row r="21" spans="1:24" x14ac:dyDescent="0.2">
      <c r="A21" s="38">
        <v>17</v>
      </c>
      <c r="B21" s="39" t="s">
        <v>87</v>
      </c>
      <c r="C21" s="70" t="s">
        <v>89</v>
      </c>
      <c r="D21" s="71"/>
      <c r="E21" s="40"/>
      <c r="F21" s="40"/>
      <c r="G21" s="40"/>
      <c r="H21" s="40"/>
      <c r="I21" s="40"/>
      <c r="J21" s="40"/>
      <c r="K21" s="41"/>
      <c r="L21" s="40"/>
      <c r="M21" s="40"/>
      <c r="N21" s="40"/>
      <c r="O21" s="42"/>
      <c r="P21" s="42"/>
      <c r="Q21" s="42"/>
      <c r="R21" s="42"/>
      <c r="S21" s="52">
        <f t="shared" si="0"/>
        <v>0</v>
      </c>
      <c r="T21" s="42"/>
      <c r="U21" s="42"/>
      <c r="V21" s="52">
        <f t="shared" si="5"/>
        <v>0</v>
      </c>
      <c r="W21" s="43"/>
      <c r="X21" s="51">
        <f t="shared" si="6"/>
        <v>0</v>
      </c>
    </row>
    <row r="22" spans="1:24" x14ac:dyDescent="0.2">
      <c r="A22" s="38">
        <v>18</v>
      </c>
      <c r="B22" s="39" t="s">
        <v>87</v>
      </c>
      <c r="C22" s="70" t="s">
        <v>89</v>
      </c>
      <c r="D22" s="71"/>
      <c r="E22" s="40"/>
      <c r="F22" s="40"/>
      <c r="G22" s="40"/>
      <c r="H22" s="40"/>
      <c r="I22" s="40"/>
      <c r="J22" s="40"/>
      <c r="K22" s="41"/>
      <c r="L22" s="40"/>
      <c r="M22" s="40"/>
      <c r="N22" s="40"/>
      <c r="O22" s="42"/>
      <c r="P22" s="42"/>
      <c r="Q22" s="42"/>
      <c r="R22" s="42"/>
      <c r="S22" s="52">
        <f t="shared" si="0"/>
        <v>0</v>
      </c>
      <c r="T22" s="42"/>
      <c r="U22" s="42"/>
      <c r="V22" s="52">
        <f t="shared" si="5"/>
        <v>0</v>
      </c>
      <c r="W22" s="43"/>
      <c r="X22" s="51">
        <f t="shared" si="6"/>
        <v>0</v>
      </c>
    </row>
    <row r="23" spans="1:24" x14ac:dyDescent="0.2">
      <c r="A23" s="38">
        <v>19</v>
      </c>
      <c r="B23" s="39" t="s">
        <v>87</v>
      </c>
      <c r="C23" s="70" t="s">
        <v>89</v>
      </c>
      <c r="D23" s="71"/>
      <c r="E23" s="40"/>
      <c r="F23" s="40"/>
      <c r="G23" s="40"/>
      <c r="H23" s="40"/>
      <c r="I23" s="40"/>
      <c r="J23" s="40"/>
      <c r="K23" s="41"/>
      <c r="L23" s="40"/>
      <c r="M23" s="40"/>
      <c r="N23" s="40"/>
      <c r="O23" s="42"/>
      <c r="P23" s="42"/>
      <c r="Q23" s="42"/>
      <c r="R23" s="42"/>
      <c r="S23" s="52">
        <f t="shared" si="0"/>
        <v>0</v>
      </c>
      <c r="T23" s="42"/>
      <c r="U23" s="42"/>
      <c r="V23" s="52">
        <f t="shared" si="5"/>
        <v>0</v>
      </c>
      <c r="W23" s="43"/>
      <c r="X23" s="51">
        <f t="shared" si="6"/>
        <v>0</v>
      </c>
    </row>
    <row r="24" spans="1:24" x14ac:dyDescent="0.2">
      <c r="A24" s="38">
        <v>20</v>
      </c>
      <c r="B24" s="39" t="s">
        <v>87</v>
      </c>
      <c r="C24" s="70" t="s">
        <v>89</v>
      </c>
      <c r="D24" s="71"/>
      <c r="E24" s="40"/>
      <c r="F24" s="40"/>
      <c r="G24" s="40"/>
      <c r="H24" s="40"/>
      <c r="I24" s="40"/>
      <c r="J24" s="40"/>
      <c r="K24" s="41"/>
      <c r="L24" s="40"/>
      <c r="M24" s="40"/>
      <c r="N24" s="40"/>
      <c r="O24" s="42"/>
      <c r="P24" s="42"/>
      <c r="Q24" s="42"/>
      <c r="R24" s="42"/>
      <c r="S24" s="52">
        <f t="shared" si="0"/>
        <v>0</v>
      </c>
      <c r="T24" s="42"/>
      <c r="U24" s="42"/>
      <c r="V24" s="52">
        <f t="shared" si="5"/>
        <v>0</v>
      </c>
      <c r="W24" s="43"/>
      <c r="X24" s="51">
        <f t="shared" si="6"/>
        <v>0</v>
      </c>
    </row>
    <row r="25" spans="1:24" x14ac:dyDescent="0.2">
      <c r="A25" s="38">
        <v>21</v>
      </c>
      <c r="B25" s="39" t="s">
        <v>87</v>
      </c>
      <c r="C25" s="70" t="s">
        <v>89</v>
      </c>
      <c r="D25" s="71"/>
      <c r="E25" s="40"/>
      <c r="F25" s="40"/>
      <c r="G25" s="40"/>
      <c r="H25" s="40"/>
      <c r="I25" s="40"/>
      <c r="J25" s="40"/>
      <c r="K25" s="41"/>
      <c r="L25" s="40"/>
      <c r="M25" s="40"/>
      <c r="N25" s="40"/>
      <c r="O25" s="42"/>
      <c r="P25" s="42"/>
      <c r="Q25" s="42"/>
      <c r="R25" s="42"/>
      <c r="S25" s="52">
        <f t="shared" si="0"/>
        <v>0</v>
      </c>
      <c r="T25" s="42"/>
      <c r="U25" s="42"/>
      <c r="V25" s="52">
        <f t="shared" si="5"/>
        <v>0</v>
      </c>
      <c r="W25" s="43"/>
      <c r="X25" s="51">
        <f t="shared" si="6"/>
        <v>0</v>
      </c>
    </row>
    <row r="26" spans="1:24" x14ac:dyDescent="0.2">
      <c r="A26" s="38">
        <v>22</v>
      </c>
      <c r="B26" s="39" t="s">
        <v>87</v>
      </c>
      <c r="C26" s="70" t="s">
        <v>89</v>
      </c>
      <c r="D26" s="71"/>
      <c r="E26" s="40"/>
      <c r="F26" s="40"/>
      <c r="G26" s="40"/>
      <c r="H26" s="40"/>
      <c r="I26" s="40"/>
      <c r="J26" s="40"/>
      <c r="K26" s="41"/>
      <c r="L26" s="40"/>
      <c r="M26" s="40"/>
      <c r="N26" s="40"/>
      <c r="O26" s="42"/>
      <c r="P26" s="42"/>
      <c r="Q26" s="42"/>
      <c r="R26" s="42"/>
      <c r="S26" s="52">
        <f t="shared" si="0"/>
        <v>0</v>
      </c>
      <c r="T26" s="42"/>
      <c r="U26" s="42"/>
      <c r="V26" s="52">
        <f t="shared" si="5"/>
        <v>0</v>
      </c>
      <c r="W26" s="43"/>
      <c r="X26" s="51">
        <f t="shared" si="6"/>
        <v>0</v>
      </c>
    </row>
    <row r="27" spans="1:24" x14ac:dyDescent="0.2">
      <c r="A27" s="38">
        <v>23</v>
      </c>
      <c r="B27" s="39" t="s">
        <v>87</v>
      </c>
      <c r="C27" s="70" t="s">
        <v>89</v>
      </c>
      <c r="D27" s="71"/>
      <c r="E27" s="40"/>
      <c r="F27" s="40"/>
      <c r="G27" s="40"/>
      <c r="H27" s="40"/>
      <c r="I27" s="40"/>
      <c r="J27" s="40"/>
      <c r="K27" s="41"/>
      <c r="L27" s="40"/>
      <c r="M27" s="40"/>
      <c r="N27" s="40"/>
      <c r="O27" s="42"/>
      <c r="P27" s="42"/>
      <c r="Q27" s="42"/>
      <c r="R27" s="42"/>
      <c r="S27" s="52">
        <f t="shared" si="0"/>
        <v>0</v>
      </c>
      <c r="T27" s="42"/>
      <c r="U27" s="42"/>
      <c r="V27" s="52">
        <f t="shared" si="5"/>
        <v>0</v>
      </c>
      <c r="W27" s="43"/>
      <c r="X27" s="51">
        <f t="shared" si="6"/>
        <v>0</v>
      </c>
    </row>
    <row r="28" spans="1:24" x14ac:dyDescent="0.2">
      <c r="A28" s="38">
        <v>24</v>
      </c>
      <c r="B28" s="39" t="s">
        <v>87</v>
      </c>
      <c r="C28" s="70" t="s">
        <v>89</v>
      </c>
      <c r="D28" s="71"/>
      <c r="E28" s="40"/>
      <c r="F28" s="40"/>
      <c r="G28" s="40"/>
      <c r="H28" s="40"/>
      <c r="I28" s="40"/>
      <c r="J28" s="40"/>
      <c r="K28" s="41"/>
      <c r="L28" s="40"/>
      <c r="M28" s="40"/>
      <c r="N28" s="40"/>
      <c r="O28" s="42"/>
      <c r="P28" s="42"/>
      <c r="Q28" s="42"/>
      <c r="R28" s="42"/>
      <c r="S28" s="52">
        <f t="shared" si="0"/>
        <v>0</v>
      </c>
      <c r="T28" s="42"/>
      <c r="U28" s="42"/>
      <c r="V28" s="52">
        <f t="shared" si="5"/>
        <v>0</v>
      </c>
      <c r="W28" s="43"/>
      <c r="X28" s="51">
        <f t="shared" si="6"/>
        <v>0</v>
      </c>
    </row>
    <row r="29" spans="1:24" x14ac:dyDescent="0.2">
      <c r="A29" s="38">
        <v>25</v>
      </c>
      <c r="B29" s="39" t="s">
        <v>87</v>
      </c>
      <c r="C29" s="70" t="s">
        <v>102</v>
      </c>
      <c r="D29" s="71"/>
      <c r="E29" s="40"/>
      <c r="F29" s="40"/>
      <c r="G29" s="40"/>
      <c r="H29" s="40"/>
      <c r="I29" s="40"/>
      <c r="J29" s="40"/>
      <c r="K29" s="41"/>
      <c r="L29" s="40"/>
      <c r="M29" s="40"/>
      <c r="N29" s="40"/>
      <c r="O29" s="66" t="s">
        <v>116</v>
      </c>
      <c r="P29" s="42"/>
      <c r="Q29" s="42"/>
      <c r="R29" s="42"/>
      <c r="S29" s="52">
        <f t="shared" ref="S29:S36" si="7">SUM(O29:R29)</f>
        <v>0</v>
      </c>
      <c r="T29" s="42"/>
      <c r="U29" s="42"/>
      <c r="V29" s="52">
        <f t="shared" ref="V29:V36" si="8">S29+(T29*3)+(U29*6)</f>
        <v>0</v>
      </c>
      <c r="W29" s="43"/>
      <c r="X29" s="51">
        <f t="shared" si="6"/>
        <v>0</v>
      </c>
    </row>
    <row r="30" spans="1:24" x14ac:dyDescent="0.2">
      <c r="A30" s="38">
        <v>26</v>
      </c>
      <c r="B30" s="39" t="s">
        <v>87</v>
      </c>
      <c r="C30" s="70" t="s">
        <v>102</v>
      </c>
      <c r="D30" s="71"/>
      <c r="E30" s="40"/>
      <c r="F30" s="40"/>
      <c r="G30" s="40"/>
      <c r="H30" s="40"/>
      <c r="I30" s="40"/>
      <c r="J30" s="40"/>
      <c r="K30" s="41"/>
      <c r="L30" s="40"/>
      <c r="M30" s="40"/>
      <c r="N30" s="40"/>
      <c r="O30" s="66" t="s">
        <v>116</v>
      </c>
      <c r="P30" s="42"/>
      <c r="Q30" s="42"/>
      <c r="R30" s="42"/>
      <c r="S30" s="52">
        <f t="shared" si="7"/>
        <v>0</v>
      </c>
      <c r="T30" s="42"/>
      <c r="U30" s="42"/>
      <c r="V30" s="52">
        <f t="shared" si="8"/>
        <v>0</v>
      </c>
      <c r="W30" s="43"/>
      <c r="X30" s="51">
        <f t="shared" si="6"/>
        <v>0</v>
      </c>
    </row>
    <row r="31" spans="1:24" x14ac:dyDescent="0.2">
      <c r="A31" s="38">
        <v>27</v>
      </c>
      <c r="B31" s="39" t="s">
        <v>87</v>
      </c>
      <c r="C31" s="70" t="s">
        <v>102</v>
      </c>
      <c r="D31" s="71"/>
      <c r="E31" s="40"/>
      <c r="F31" s="40"/>
      <c r="G31" s="40"/>
      <c r="H31" s="40"/>
      <c r="I31" s="40"/>
      <c r="J31" s="40"/>
      <c r="K31" s="41"/>
      <c r="L31" s="40"/>
      <c r="M31" s="40"/>
      <c r="N31" s="40"/>
      <c r="O31" s="66" t="s">
        <v>116</v>
      </c>
      <c r="P31" s="42"/>
      <c r="Q31" s="42"/>
      <c r="R31" s="42"/>
      <c r="S31" s="52">
        <f t="shared" si="7"/>
        <v>0</v>
      </c>
      <c r="T31" s="42"/>
      <c r="U31" s="42"/>
      <c r="V31" s="52">
        <f t="shared" si="8"/>
        <v>0</v>
      </c>
      <c r="W31" s="43"/>
      <c r="X31" s="51">
        <f t="shared" si="6"/>
        <v>0</v>
      </c>
    </row>
    <row r="32" spans="1:24" x14ac:dyDescent="0.2">
      <c r="A32" s="38">
        <v>28</v>
      </c>
      <c r="B32" s="39" t="s">
        <v>87</v>
      </c>
      <c r="C32" s="70" t="s">
        <v>102</v>
      </c>
      <c r="D32" s="71"/>
      <c r="E32" s="40"/>
      <c r="F32" s="40"/>
      <c r="G32" s="40"/>
      <c r="H32" s="40"/>
      <c r="I32" s="40"/>
      <c r="J32" s="40"/>
      <c r="K32" s="41"/>
      <c r="L32" s="40"/>
      <c r="M32" s="40"/>
      <c r="N32" s="40"/>
      <c r="O32" s="66" t="s">
        <v>116</v>
      </c>
      <c r="P32" s="42"/>
      <c r="Q32" s="42"/>
      <c r="R32" s="42"/>
      <c r="S32" s="52">
        <f t="shared" si="7"/>
        <v>0</v>
      </c>
      <c r="T32" s="42"/>
      <c r="U32" s="42"/>
      <c r="V32" s="52">
        <f t="shared" si="8"/>
        <v>0</v>
      </c>
      <c r="W32" s="43"/>
      <c r="X32" s="51">
        <f t="shared" si="6"/>
        <v>0</v>
      </c>
    </row>
    <row r="33" spans="1:24" x14ac:dyDescent="0.2">
      <c r="A33" s="38">
        <v>29</v>
      </c>
      <c r="B33" s="39" t="s">
        <v>87</v>
      </c>
      <c r="C33" s="70" t="s">
        <v>102</v>
      </c>
      <c r="D33" s="71"/>
      <c r="E33" s="40"/>
      <c r="F33" s="40"/>
      <c r="G33" s="40"/>
      <c r="H33" s="40"/>
      <c r="I33" s="40"/>
      <c r="J33" s="40"/>
      <c r="K33" s="41"/>
      <c r="L33" s="40"/>
      <c r="M33" s="40"/>
      <c r="N33" s="40"/>
      <c r="O33" s="66" t="s">
        <v>116</v>
      </c>
      <c r="P33" s="42"/>
      <c r="Q33" s="42"/>
      <c r="R33" s="42"/>
      <c r="S33" s="52">
        <f t="shared" si="7"/>
        <v>0</v>
      </c>
      <c r="T33" s="42"/>
      <c r="U33" s="42"/>
      <c r="V33" s="52">
        <f t="shared" si="8"/>
        <v>0</v>
      </c>
      <c r="W33" s="43"/>
      <c r="X33" s="51">
        <f t="shared" si="6"/>
        <v>0</v>
      </c>
    </row>
    <row r="34" spans="1:24" x14ac:dyDescent="0.2">
      <c r="A34" s="38">
        <v>30</v>
      </c>
      <c r="B34" s="39" t="s">
        <v>87</v>
      </c>
      <c r="C34" s="70" t="s">
        <v>102</v>
      </c>
      <c r="D34" s="71"/>
      <c r="E34" s="40"/>
      <c r="F34" s="40"/>
      <c r="G34" s="40"/>
      <c r="H34" s="40"/>
      <c r="I34" s="40"/>
      <c r="J34" s="40"/>
      <c r="K34" s="41"/>
      <c r="L34" s="40"/>
      <c r="M34" s="40"/>
      <c r="N34" s="40"/>
      <c r="O34" s="66" t="s">
        <v>116</v>
      </c>
      <c r="P34" s="42"/>
      <c r="Q34" s="42"/>
      <c r="R34" s="42"/>
      <c r="S34" s="52">
        <f t="shared" si="7"/>
        <v>0</v>
      </c>
      <c r="T34" s="42"/>
      <c r="U34" s="42"/>
      <c r="V34" s="52">
        <f t="shared" si="8"/>
        <v>0</v>
      </c>
      <c r="W34" s="43"/>
      <c r="X34" s="51">
        <f t="shared" si="6"/>
        <v>0</v>
      </c>
    </row>
    <row r="35" spans="1:24" x14ac:dyDescent="0.2">
      <c r="A35" s="38">
        <v>31</v>
      </c>
      <c r="B35" s="39" t="s">
        <v>87</v>
      </c>
      <c r="C35" s="70" t="s">
        <v>102</v>
      </c>
      <c r="D35" s="71"/>
      <c r="E35" s="40"/>
      <c r="F35" s="40"/>
      <c r="G35" s="40"/>
      <c r="H35" s="40"/>
      <c r="I35" s="40"/>
      <c r="J35" s="40"/>
      <c r="K35" s="41"/>
      <c r="L35" s="40"/>
      <c r="M35" s="40"/>
      <c r="N35" s="40"/>
      <c r="O35" s="66" t="s">
        <v>116</v>
      </c>
      <c r="P35" s="42"/>
      <c r="Q35" s="42"/>
      <c r="R35" s="42"/>
      <c r="S35" s="52">
        <f t="shared" si="7"/>
        <v>0</v>
      </c>
      <c r="T35" s="42"/>
      <c r="U35" s="42"/>
      <c r="V35" s="52">
        <f t="shared" si="8"/>
        <v>0</v>
      </c>
      <c r="W35" s="43"/>
      <c r="X35" s="51">
        <f t="shared" si="6"/>
        <v>0</v>
      </c>
    </row>
    <row r="36" spans="1:24" x14ac:dyDescent="0.2">
      <c r="A36" s="38">
        <v>32</v>
      </c>
      <c r="B36" s="39" t="s">
        <v>87</v>
      </c>
      <c r="C36" s="70" t="s">
        <v>102</v>
      </c>
      <c r="D36" s="71"/>
      <c r="E36" s="40"/>
      <c r="F36" s="40"/>
      <c r="G36" s="40"/>
      <c r="H36" s="40"/>
      <c r="I36" s="40"/>
      <c r="J36" s="40"/>
      <c r="K36" s="41"/>
      <c r="L36" s="40"/>
      <c r="M36" s="40"/>
      <c r="N36" s="40"/>
      <c r="O36" s="66" t="s">
        <v>116</v>
      </c>
      <c r="P36" s="42"/>
      <c r="Q36" s="42"/>
      <c r="R36" s="42"/>
      <c r="S36" s="52">
        <f t="shared" si="7"/>
        <v>0</v>
      </c>
      <c r="T36" s="42"/>
      <c r="U36" s="42"/>
      <c r="V36" s="52">
        <f t="shared" si="8"/>
        <v>0</v>
      </c>
      <c r="W36" s="43"/>
      <c r="X36" s="51">
        <f t="shared" si="6"/>
        <v>0</v>
      </c>
    </row>
    <row r="37" spans="1:24" x14ac:dyDescent="0.2">
      <c r="A37" s="38">
        <v>33</v>
      </c>
      <c r="B37" s="39" t="s">
        <v>91</v>
      </c>
      <c r="C37" s="70" t="s">
        <v>90</v>
      </c>
      <c r="D37" s="71"/>
      <c r="E37" s="40"/>
      <c r="F37" s="40"/>
      <c r="G37" s="40"/>
      <c r="H37" s="40"/>
      <c r="I37" s="40"/>
      <c r="J37" s="40"/>
      <c r="K37" s="41"/>
      <c r="L37" s="40"/>
      <c r="M37" s="40"/>
      <c r="N37" s="40"/>
      <c r="O37" s="42"/>
      <c r="P37" s="42"/>
      <c r="Q37" s="42"/>
      <c r="R37" s="42"/>
      <c r="S37" s="52">
        <f t="shared" ref="S37:S68" si="9">SUM(O37:R37)</f>
        <v>0</v>
      </c>
      <c r="T37" s="42"/>
      <c r="U37" s="42"/>
      <c r="V37" s="52">
        <f t="shared" si="5"/>
        <v>0</v>
      </c>
      <c r="W37" s="43"/>
      <c r="X37" s="51">
        <f t="shared" si="6"/>
        <v>0</v>
      </c>
    </row>
    <row r="38" spans="1:24" x14ac:dyDescent="0.2">
      <c r="A38" s="38">
        <v>34</v>
      </c>
      <c r="B38" s="39" t="s">
        <v>91</v>
      </c>
      <c r="C38" s="70" t="s">
        <v>90</v>
      </c>
      <c r="D38" s="71"/>
      <c r="E38" s="40"/>
      <c r="F38" s="40"/>
      <c r="G38" s="40"/>
      <c r="H38" s="40"/>
      <c r="I38" s="40"/>
      <c r="J38" s="40"/>
      <c r="K38" s="41"/>
      <c r="L38" s="40"/>
      <c r="M38" s="40"/>
      <c r="N38" s="40"/>
      <c r="O38" s="42"/>
      <c r="P38" s="42"/>
      <c r="Q38" s="42"/>
      <c r="R38" s="42"/>
      <c r="S38" s="52">
        <f t="shared" si="9"/>
        <v>0</v>
      </c>
      <c r="T38" s="42"/>
      <c r="U38" s="42"/>
      <c r="V38" s="52">
        <f t="shared" si="5"/>
        <v>0</v>
      </c>
      <c r="W38" s="43"/>
      <c r="X38" s="51">
        <f t="shared" si="6"/>
        <v>0</v>
      </c>
    </row>
    <row r="39" spans="1:24" x14ac:dyDescent="0.2">
      <c r="A39" s="38">
        <v>35</v>
      </c>
      <c r="B39" s="39" t="s">
        <v>91</v>
      </c>
      <c r="C39" s="70" t="s">
        <v>90</v>
      </c>
      <c r="D39" s="71"/>
      <c r="E39" s="40"/>
      <c r="F39" s="40"/>
      <c r="G39" s="40"/>
      <c r="H39" s="40"/>
      <c r="I39" s="40"/>
      <c r="J39" s="40"/>
      <c r="K39" s="41"/>
      <c r="L39" s="40"/>
      <c r="M39" s="40"/>
      <c r="N39" s="40"/>
      <c r="O39" s="42"/>
      <c r="P39" s="42"/>
      <c r="Q39" s="42"/>
      <c r="R39" s="42"/>
      <c r="S39" s="52">
        <f t="shared" si="9"/>
        <v>0</v>
      </c>
      <c r="T39" s="42"/>
      <c r="U39" s="42"/>
      <c r="V39" s="52">
        <f t="shared" si="5"/>
        <v>0</v>
      </c>
      <c r="W39" s="43"/>
      <c r="X39" s="51">
        <f t="shared" si="6"/>
        <v>0</v>
      </c>
    </row>
    <row r="40" spans="1:24" x14ac:dyDescent="0.2">
      <c r="A40" s="38">
        <v>36</v>
      </c>
      <c r="B40" s="39" t="s">
        <v>91</v>
      </c>
      <c r="C40" s="70" t="s">
        <v>90</v>
      </c>
      <c r="D40" s="71"/>
      <c r="E40" s="40"/>
      <c r="F40" s="40"/>
      <c r="G40" s="40"/>
      <c r="H40" s="40"/>
      <c r="I40" s="40"/>
      <c r="J40" s="40"/>
      <c r="K40" s="41"/>
      <c r="L40" s="40"/>
      <c r="M40" s="40"/>
      <c r="N40" s="40"/>
      <c r="O40" s="42"/>
      <c r="P40" s="42"/>
      <c r="Q40" s="42"/>
      <c r="R40" s="42"/>
      <c r="S40" s="52">
        <f t="shared" si="9"/>
        <v>0</v>
      </c>
      <c r="T40" s="42"/>
      <c r="U40" s="42"/>
      <c r="V40" s="52">
        <f t="shared" si="5"/>
        <v>0</v>
      </c>
      <c r="W40" s="43"/>
      <c r="X40" s="51">
        <f t="shared" si="6"/>
        <v>0</v>
      </c>
    </row>
    <row r="41" spans="1:24" x14ac:dyDescent="0.2">
      <c r="A41" s="38">
        <v>37</v>
      </c>
      <c r="B41" s="39" t="s">
        <v>91</v>
      </c>
      <c r="C41" s="70" t="s">
        <v>90</v>
      </c>
      <c r="D41" s="71"/>
      <c r="E41" s="40"/>
      <c r="F41" s="40"/>
      <c r="G41" s="40"/>
      <c r="H41" s="40"/>
      <c r="I41" s="40"/>
      <c r="J41" s="40"/>
      <c r="K41" s="41"/>
      <c r="L41" s="40"/>
      <c r="M41" s="40"/>
      <c r="N41" s="40"/>
      <c r="O41" s="42"/>
      <c r="P41" s="42"/>
      <c r="Q41" s="42"/>
      <c r="R41" s="42"/>
      <c r="S41" s="52">
        <f t="shared" si="9"/>
        <v>0</v>
      </c>
      <c r="T41" s="42"/>
      <c r="U41" s="42"/>
      <c r="V41" s="52">
        <f t="shared" si="5"/>
        <v>0</v>
      </c>
      <c r="W41" s="43"/>
      <c r="X41" s="51">
        <f t="shared" si="6"/>
        <v>0</v>
      </c>
    </row>
    <row r="42" spans="1:24" x14ac:dyDescent="0.2">
      <c r="A42" s="38">
        <v>38</v>
      </c>
      <c r="B42" s="39" t="s">
        <v>91</v>
      </c>
      <c r="C42" s="70" t="s">
        <v>90</v>
      </c>
      <c r="D42" s="71"/>
      <c r="E42" s="40"/>
      <c r="F42" s="40"/>
      <c r="G42" s="40"/>
      <c r="H42" s="40"/>
      <c r="I42" s="40"/>
      <c r="J42" s="40"/>
      <c r="K42" s="41"/>
      <c r="L42" s="40"/>
      <c r="M42" s="40"/>
      <c r="N42" s="40"/>
      <c r="O42" s="42"/>
      <c r="P42" s="42"/>
      <c r="Q42" s="42"/>
      <c r="R42" s="42"/>
      <c r="S42" s="52">
        <f t="shared" si="9"/>
        <v>0</v>
      </c>
      <c r="T42" s="42"/>
      <c r="U42" s="42"/>
      <c r="V42" s="52">
        <f t="shared" si="5"/>
        <v>0</v>
      </c>
      <c r="W42" s="43"/>
      <c r="X42" s="51">
        <f t="shared" si="6"/>
        <v>0</v>
      </c>
    </row>
    <row r="43" spans="1:24" x14ac:dyDescent="0.2">
      <c r="A43" s="38">
        <v>39</v>
      </c>
      <c r="B43" s="39" t="s">
        <v>91</v>
      </c>
      <c r="C43" s="70" t="s">
        <v>90</v>
      </c>
      <c r="D43" s="71"/>
      <c r="E43" s="40"/>
      <c r="F43" s="40"/>
      <c r="G43" s="40"/>
      <c r="H43" s="40"/>
      <c r="I43" s="40"/>
      <c r="J43" s="40"/>
      <c r="K43" s="41"/>
      <c r="L43" s="40"/>
      <c r="M43" s="40"/>
      <c r="N43" s="40"/>
      <c r="O43" s="42"/>
      <c r="P43" s="42"/>
      <c r="Q43" s="42"/>
      <c r="R43" s="42"/>
      <c r="S43" s="52">
        <f t="shared" si="9"/>
        <v>0</v>
      </c>
      <c r="T43" s="42"/>
      <c r="U43" s="42"/>
      <c r="V43" s="52">
        <f t="shared" ref="V43:V61" si="10">S43+(T43*4)+(U43*8)</f>
        <v>0</v>
      </c>
      <c r="W43" s="43"/>
      <c r="X43" s="51">
        <f t="shared" ref="X43:X61" si="11">V43+V43*W43</f>
        <v>0</v>
      </c>
    </row>
    <row r="44" spans="1:24" x14ac:dyDescent="0.2">
      <c r="A44" s="38">
        <v>40</v>
      </c>
      <c r="B44" s="39" t="s">
        <v>91</v>
      </c>
      <c r="C44" s="70" t="s">
        <v>90</v>
      </c>
      <c r="D44" s="71"/>
      <c r="E44" s="40"/>
      <c r="F44" s="40"/>
      <c r="G44" s="40"/>
      <c r="H44" s="40"/>
      <c r="I44" s="40"/>
      <c r="J44" s="40"/>
      <c r="K44" s="41"/>
      <c r="L44" s="40"/>
      <c r="M44" s="40"/>
      <c r="N44" s="40"/>
      <c r="O44" s="42"/>
      <c r="P44" s="42"/>
      <c r="Q44" s="42"/>
      <c r="R44" s="42"/>
      <c r="S44" s="52">
        <f t="shared" si="9"/>
        <v>0</v>
      </c>
      <c r="T44" s="42"/>
      <c r="U44" s="42"/>
      <c r="V44" s="52">
        <f t="shared" si="10"/>
        <v>0</v>
      </c>
      <c r="W44" s="43"/>
      <c r="X44" s="51">
        <f t="shared" si="11"/>
        <v>0</v>
      </c>
    </row>
    <row r="45" spans="1:24" x14ac:dyDescent="0.2">
      <c r="A45" s="38">
        <v>41</v>
      </c>
      <c r="B45" s="39" t="s">
        <v>91</v>
      </c>
      <c r="C45" s="70" t="s">
        <v>92</v>
      </c>
      <c r="D45" s="71"/>
      <c r="E45" s="40"/>
      <c r="F45" s="40"/>
      <c r="G45" s="40"/>
      <c r="H45" s="40"/>
      <c r="I45" s="40"/>
      <c r="J45" s="40"/>
      <c r="K45" s="41"/>
      <c r="L45" s="40"/>
      <c r="M45" s="40"/>
      <c r="N45" s="40"/>
      <c r="O45" s="42"/>
      <c r="P45" s="42"/>
      <c r="Q45" s="42"/>
      <c r="R45" s="42"/>
      <c r="S45" s="52">
        <f t="shared" si="9"/>
        <v>0</v>
      </c>
      <c r="T45" s="42"/>
      <c r="U45" s="42"/>
      <c r="V45" s="52">
        <f t="shared" si="10"/>
        <v>0</v>
      </c>
      <c r="W45" s="43"/>
      <c r="X45" s="51">
        <f t="shared" si="11"/>
        <v>0</v>
      </c>
    </row>
    <row r="46" spans="1:24" x14ac:dyDescent="0.2">
      <c r="A46" s="38">
        <v>42</v>
      </c>
      <c r="B46" s="39" t="s">
        <v>91</v>
      </c>
      <c r="C46" s="70" t="s">
        <v>92</v>
      </c>
      <c r="D46" s="71"/>
      <c r="E46" s="40"/>
      <c r="F46" s="40"/>
      <c r="G46" s="40"/>
      <c r="H46" s="40"/>
      <c r="I46" s="40"/>
      <c r="J46" s="40"/>
      <c r="K46" s="41"/>
      <c r="L46" s="40"/>
      <c r="M46" s="40"/>
      <c r="N46" s="40"/>
      <c r="O46" s="42"/>
      <c r="P46" s="42"/>
      <c r="Q46" s="42"/>
      <c r="R46" s="42"/>
      <c r="S46" s="52">
        <f t="shared" si="9"/>
        <v>0</v>
      </c>
      <c r="T46" s="42"/>
      <c r="U46" s="42"/>
      <c r="V46" s="52">
        <f t="shared" si="10"/>
        <v>0</v>
      </c>
      <c r="W46" s="43"/>
      <c r="X46" s="51">
        <f t="shared" si="11"/>
        <v>0</v>
      </c>
    </row>
    <row r="47" spans="1:24" x14ac:dyDescent="0.2">
      <c r="A47" s="38">
        <v>43</v>
      </c>
      <c r="B47" s="39" t="s">
        <v>91</v>
      </c>
      <c r="C47" s="70" t="s">
        <v>92</v>
      </c>
      <c r="D47" s="71"/>
      <c r="E47" s="40"/>
      <c r="F47" s="40"/>
      <c r="G47" s="40"/>
      <c r="H47" s="40"/>
      <c r="I47" s="40"/>
      <c r="J47" s="40"/>
      <c r="K47" s="41"/>
      <c r="L47" s="40"/>
      <c r="M47" s="40"/>
      <c r="N47" s="40"/>
      <c r="O47" s="42"/>
      <c r="P47" s="42"/>
      <c r="Q47" s="42"/>
      <c r="R47" s="42"/>
      <c r="S47" s="52">
        <f t="shared" si="9"/>
        <v>0</v>
      </c>
      <c r="T47" s="42"/>
      <c r="U47" s="42"/>
      <c r="V47" s="52">
        <f t="shared" si="10"/>
        <v>0</v>
      </c>
      <c r="W47" s="43"/>
      <c r="X47" s="51">
        <f t="shared" si="11"/>
        <v>0</v>
      </c>
    </row>
    <row r="48" spans="1:24" x14ac:dyDescent="0.2">
      <c r="A48" s="38">
        <v>44</v>
      </c>
      <c r="B48" s="39" t="s">
        <v>91</v>
      </c>
      <c r="C48" s="70" t="s">
        <v>92</v>
      </c>
      <c r="D48" s="71"/>
      <c r="E48" s="40"/>
      <c r="F48" s="40"/>
      <c r="G48" s="40"/>
      <c r="H48" s="40"/>
      <c r="I48" s="40"/>
      <c r="J48" s="40"/>
      <c r="K48" s="41"/>
      <c r="L48" s="40"/>
      <c r="M48" s="40"/>
      <c r="N48" s="40"/>
      <c r="O48" s="42"/>
      <c r="P48" s="42"/>
      <c r="Q48" s="42"/>
      <c r="R48" s="42"/>
      <c r="S48" s="52">
        <f t="shared" si="9"/>
        <v>0</v>
      </c>
      <c r="T48" s="42"/>
      <c r="U48" s="42"/>
      <c r="V48" s="52">
        <f t="shared" si="10"/>
        <v>0</v>
      </c>
      <c r="W48" s="43"/>
      <c r="X48" s="51">
        <f t="shared" si="11"/>
        <v>0</v>
      </c>
    </row>
    <row r="49" spans="1:24" x14ac:dyDescent="0.2">
      <c r="A49" s="38">
        <v>45</v>
      </c>
      <c r="B49" s="39" t="s">
        <v>91</v>
      </c>
      <c r="C49" s="70" t="s">
        <v>92</v>
      </c>
      <c r="D49" s="71"/>
      <c r="E49" s="40"/>
      <c r="F49" s="40"/>
      <c r="G49" s="40"/>
      <c r="H49" s="40"/>
      <c r="I49" s="40"/>
      <c r="J49" s="40"/>
      <c r="K49" s="41"/>
      <c r="L49" s="40"/>
      <c r="M49" s="40"/>
      <c r="N49" s="40"/>
      <c r="O49" s="42"/>
      <c r="P49" s="42"/>
      <c r="Q49" s="42"/>
      <c r="R49" s="42"/>
      <c r="S49" s="52">
        <f t="shared" si="9"/>
        <v>0</v>
      </c>
      <c r="T49" s="42"/>
      <c r="U49" s="42"/>
      <c r="V49" s="52">
        <f t="shared" si="10"/>
        <v>0</v>
      </c>
      <c r="W49" s="43"/>
      <c r="X49" s="51">
        <f t="shared" si="11"/>
        <v>0</v>
      </c>
    </row>
    <row r="50" spans="1:24" x14ac:dyDescent="0.2">
      <c r="A50" s="38">
        <v>46</v>
      </c>
      <c r="B50" s="39" t="s">
        <v>91</v>
      </c>
      <c r="C50" s="70" t="s">
        <v>92</v>
      </c>
      <c r="D50" s="71"/>
      <c r="E50" s="40"/>
      <c r="F50" s="40"/>
      <c r="G50" s="40"/>
      <c r="H50" s="40"/>
      <c r="I50" s="40"/>
      <c r="J50" s="40"/>
      <c r="K50" s="41"/>
      <c r="L50" s="40"/>
      <c r="M50" s="40"/>
      <c r="N50" s="40"/>
      <c r="O50" s="42"/>
      <c r="P50" s="42"/>
      <c r="Q50" s="42"/>
      <c r="R50" s="42"/>
      <c r="S50" s="52">
        <f t="shared" si="9"/>
        <v>0</v>
      </c>
      <c r="T50" s="42"/>
      <c r="U50" s="42"/>
      <c r="V50" s="52">
        <f t="shared" si="10"/>
        <v>0</v>
      </c>
      <c r="W50" s="43"/>
      <c r="X50" s="51">
        <f t="shared" si="11"/>
        <v>0</v>
      </c>
    </row>
    <row r="51" spans="1:24" x14ac:dyDescent="0.2">
      <c r="A51" s="38">
        <v>47</v>
      </c>
      <c r="B51" s="39" t="s">
        <v>91</v>
      </c>
      <c r="C51" s="70" t="s">
        <v>92</v>
      </c>
      <c r="D51" s="71"/>
      <c r="E51" s="40"/>
      <c r="F51" s="40"/>
      <c r="G51" s="40"/>
      <c r="H51" s="40"/>
      <c r="I51" s="40"/>
      <c r="J51" s="40"/>
      <c r="K51" s="41"/>
      <c r="L51" s="40"/>
      <c r="M51" s="40"/>
      <c r="N51" s="40"/>
      <c r="O51" s="42"/>
      <c r="P51" s="42"/>
      <c r="Q51" s="42"/>
      <c r="R51" s="42"/>
      <c r="S51" s="52">
        <f t="shared" si="9"/>
        <v>0</v>
      </c>
      <c r="T51" s="42"/>
      <c r="U51" s="42"/>
      <c r="V51" s="52">
        <f t="shared" si="10"/>
        <v>0</v>
      </c>
      <c r="W51" s="43"/>
      <c r="X51" s="51">
        <f t="shared" si="11"/>
        <v>0</v>
      </c>
    </row>
    <row r="52" spans="1:24" x14ac:dyDescent="0.2">
      <c r="A52" s="38">
        <v>48</v>
      </c>
      <c r="B52" s="39" t="s">
        <v>91</v>
      </c>
      <c r="C52" s="70" t="s">
        <v>92</v>
      </c>
      <c r="D52" s="71"/>
      <c r="E52" s="40"/>
      <c r="F52" s="40"/>
      <c r="G52" s="40"/>
      <c r="H52" s="40"/>
      <c r="I52" s="40"/>
      <c r="J52" s="40"/>
      <c r="K52" s="41"/>
      <c r="L52" s="40"/>
      <c r="M52" s="40"/>
      <c r="N52" s="40"/>
      <c r="O52" s="42"/>
      <c r="P52" s="42"/>
      <c r="Q52" s="42"/>
      <c r="R52" s="42"/>
      <c r="S52" s="52">
        <f t="shared" si="9"/>
        <v>0</v>
      </c>
      <c r="T52" s="42"/>
      <c r="U52" s="42"/>
      <c r="V52" s="52">
        <f t="shared" si="10"/>
        <v>0</v>
      </c>
      <c r="W52" s="43"/>
      <c r="X52" s="51">
        <f t="shared" si="11"/>
        <v>0</v>
      </c>
    </row>
    <row r="53" spans="1:24" x14ac:dyDescent="0.2">
      <c r="A53" s="38">
        <v>49</v>
      </c>
      <c r="B53" s="39" t="s">
        <v>94</v>
      </c>
      <c r="C53" s="70" t="s">
        <v>93</v>
      </c>
      <c r="D53" s="71"/>
      <c r="E53" s="40"/>
      <c r="F53" s="40"/>
      <c r="G53" s="40"/>
      <c r="H53" s="40"/>
      <c r="I53" s="40"/>
      <c r="J53" s="40"/>
      <c r="K53" s="41"/>
      <c r="L53" s="40"/>
      <c r="M53" s="40"/>
      <c r="N53" s="40"/>
      <c r="O53" s="42"/>
      <c r="P53" s="42"/>
      <c r="Q53" s="42"/>
      <c r="R53" s="42"/>
      <c r="S53" s="52">
        <f t="shared" si="9"/>
        <v>0</v>
      </c>
      <c r="T53" s="42"/>
      <c r="U53" s="42"/>
      <c r="V53" s="52">
        <f t="shared" si="10"/>
        <v>0</v>
      </c>
      <c r="W53" s="43"/>
      <c r="X53" s="51">
        <f t="shared" si="11"/>
        <v>0</v>
      </c>
    </row>
    <row r="54" spans="1:24" x14ac:dyDescent="0.2">
      <c r="A54" s="38">
        <v>50</v>
      </c>
      <c r="B54" s="39" t="s">
        <v>94</v>
      </c>
      <c r="C54" s="70" t="s">
        <v>93</v>
      </c>
      <c r="D54" s="71"/>
      <c r="E54" s="40"/>
      <c r="F54" s="40"/>
      <c r="G54" s="40"/>
      <c r="H54" s="40"/>
      <c r="I54" s="40"/>
      <c r="J54" s="40"/>
      <c r="K54" s="41"/>
      <c r="L54" s="40"/>
      <c r="M54" s="40"/>
      <c r="N54" s="40"/>
      <c r="O54" s="42"/>
      <c r="P54" s="42"/>
      <c r="Q54" s="42"/>
      <c r="R54" s="42"/>
      <c r="S54" s="52">
        <f t="shared" si="9"/>
        <v>0</v>
      </c>
      <c r="T54" s="42"/>
      <c r="U54" s="42"/>
      <c r="V54" s="52">
        <f t="shared" si="10"/>
        <v>0</v>
      </c>
      <c r="W54" s="43"/>
      <c r="X54" s="51">
        <f t="shared" si="11"/>
        <v>0</v>
      </c>
    </row>
    <row r="55" spans="1:24" x14ac:dyDescent="0.2">
      <c r="A55" s="38">
        <v>51</v>
      </c>
      <c r="B55" s="39" t="s">
        <v>94</v>
      </c>
      <c r="C55" s="70" t="s">
        <v>93</v>
      </c>
      <c r="D55" s="71"/>
      <c r="E55" s="40"/>
      <c r="F55" s="40"/>
      <c r="G55" s="40"/>
      <c r="H55" s="40"/>
      <c r="I55" s="40"/>
      <c r="J55" s="40"/>
      <c r="K55" s="41"/>
      <c r="L55" s="40"/>
      <c r="M55" s="40"/>
      <c r="N55" s="40"/>
      <c r="O55" s="42"/>
      <c r="P55" s="42"/>
      <c r="Q55" s="42"/>
      <c r="R55" s="42"/>
      <c r="S55" s="52">
        <f t="shared" si="9"/>
        <v>0</v>
      </c>
      <c r="T55" s="42"/>
      <c r="U55" s="42"/>
      <c r="V55" s="52">
        <f t="shared" si="10"/>
        <v>0</v>
      </c>
      <c r="W55" s="43"/>
      <c r="X55" s="51">
        <f t="shared" si="11"/>
        <v>0</v>
      </c>
    </row>
    <row r="56" spans="1:24" x14ac:dyDescent="0.2">
      <c r="A56" s="38">
        <v>52</v>
      </c>
      <c r="B56" s="39" t="s">
        <v>94</v>
      </c>
      <c r="C56" s="70" t="s">
        <v>93</v>
      </c>
      <c r="D56" s="71"/>
      <c r="E56" s="40"/>
      <c r="F56" s="40"/>
      <c r="G56" s="40"/>
      <c r="H56" s="40"/>
      <c r="I56" s="40"/>
      <c r="J56" s="40"/>
      <c r="K56" s="41"/>
      <c r="L56" s="40"/>
      <c r="M56" s="40"/>
      <c r="N56" s="40"/>
      <c r="O56" s="42"/>
      <c r="P56" s="42"/>
      <c r="Q56" s="42"/>
      <c r="R56" s="42"/>
      <c r="S56" s="52">
        <f t="shared" si="9"/>
        <v>0</v>
      </c>
      <c r="T56" s="42"/>
      <c r="U56" s="42"/>
      <c r="V56" s="52">
        <f t="shared" si="10"/>
        <v>0</v>
      </c>
      <c r="W56" s="43"/>
      <c r="X56" s="51">
        <f t="shared" si="11"/>
        <v>0</v>
      </c>
    </row>
    <row r="57" spans="1:24" x14ac:dyDescent="0.2">
      <c r="A57" s="38">
        <v>53</v>
      </c>
      <c r="B57" s="39" t="s">
        <v>94</v>
      </c>
      <c r="C57" s="70" t="s">
        <v>93</v>
      </c>
      <c r="D57" s="71"/>
      <c r="E57" s="40"/>
      <c r="F57" s="40"/>
      <c r="G57" s="40"/>
      <c r="H57" s="40"/>
      <c r="I57" s="40"/>
      <c r="J57" s="40"/>
      <c r="K57" s="41"/>
      <c r="L57" s="40"/>
      <c r="M57" s="40"/>
      <c r="N57" s="40"/>
      <c r="O57" s="42"/>
      <c r="P57" s="42"/>
      <c r="Q57" s="42"/>
      <c r="R57" s="42"/>
      <c r="S57" s="52">
        <f t="shared" si="9"/>
        <v>0</v>
      </c>
      <c r="T57" s="42"/>
      <c r="U57" s="42"/>
      <c r="V57" s="52">
        <f t="shared" si="10"/>
        <v>0</v>
      </c>
      <c r="W57" s="43"/>
      <c r="X57" s="51">
        <f t="shared" si="11"/>
        <v>0</v>
      </c>
    </row>
    <row r="58" spans="1:24" x14ac:dyDescent="0.2">
      <c r="A58" s="38">
        <v>54</v>
      </c>
      <c r="B58" s="39" t="s">
        <v>94</v>
      </c>
      <c r="C58" s="70" t="s">
        <v>93</v>
      </c>
      <c r="D58" s="71"/>
      <c r="E58" s="40"/>
      <c r="F58" s="40"/>
      <c r="G58" s="40"/>
      <c r="H58" s="40"/>
      <c r="I58" s="40"/>
      <c r="J58" s="40"/>
      <c r="K58" s="41"/>
      <c r="L58" s="40"/>
      <c r="M58" s="40"/>
      <c r="N58" s="40"/>
      <c r="O58" s="42"/>
      <c r="P58" s="42"/>
      <c r="Q58" s="42"/>
      <c r="R58" s="42"/>
      <c r="S58" s="52">
        <f t="shared" si="9"/>
        <v>0</v>
      </c>
      <c r="T58" s="42"/>
      <c r="U58" s="42"/>
      <c r="V58" s="52">
        <f t="shared" si="10"/>
        <v>0</v>
      </c>
      <c r="W58" s="43"/>
      <c r="X58" s="51">
        <f t="shared" si="11"/>
        <v>0</v>
      </c>
    </row>
    <row r="59" spans="1:24" x14ac:dyDescent="0.2">
      <c r="A59" s="38">
        <v>55</v>
      </c>
      <c r="B59" s="39" t="s">
        <v>94</v>
      </c>
      <c r="C59" s="70" t="s">
        <v>93</v>
      </c>
      <c r="D59" s="71"/>
      <c r="E59" s="40"/>
      <c r="F59" s="40"/>
      <c r="G59" s="40"/>
      <c r="H59" s="40"/>
      <c r="I59" s="40"/>
      <c r="J59" s="40"/>
      <c r="K59" s="41"/>
      <c r="L59" s="40"/>
      <c r="M59" s="40"/>
      <c r="N59" s="40"/>
      <c r="O59" s="42"/>
      <c r="P59" s="42"/>
      <c r="Q59" s="42"/>
      <c r="R59" s="42"/>
      <c r="S59" s="52">
        <f t="shared" si="9"/>
        <v>0</v>
      </c>
      <c r="T59" s="42"/>
      <c r="U59" s="42"/>
      <c r="V59" s="52">
        <f t="shared" si="10"/>
        <v>0</v>
      </c>
      <c r="W59" s="43"/>
      <c r="X59" s="51">
        <f t="shared" si="11"/>
        <v>0</v>
      </c>
    </row>
    <row r="60" spans="1:24" x14ac:dyDescent="0.2">
      <c r="A60" s="38">
        <v>56</v>
      </c>
      <c r="B60" s="39" t="s">
        <v>94</v>
      </c>
      <c r="C60" s="70" t="s">
        <v>93</v>
      </c>
      <c r="D60" s="71"/>
      <c r="E60" s="40"/>
      <c r="F60" s="40"/>
      <c r="G60" s="40"/>
      <c r="H60" s="40"/>
      <c r="I60" s="40"/>
      <c r="J60" s="40"/>
      <c r="K60" s="41"/>
      <c r="L60" s="40"/>
      <c r="M60" s="40"/>
      <c r="N60" s="40"/>
      <c r="O60" s="42"/>
      <c r="P60" s="42"/>
      <c r="Q60" s="42"/>
      <c r="R60" s="42"/>
      <c r="S60" s="52">
        <f t="shared" si="9"/>
        <v>0</v>
      </c>
      <c r="T60" s="42"/>
      <c r="U60" s="42"/>
      <c r="V60" s="52">
        <f t="shared" si="10"/>
        <v>0</v>
      </c>
      <c r="W60" s="43"/>
      <c r="X60" s="51">
        <f t="shared" si="11"/>
        <v>0</v>
      </c>
    </row>
    <row r="61" spans="1:24" x14ac:dyDescent="0.2">
      <c r="A61" s="38">
        <v>57</v>
      </c>
      <c r="B61" s="39" t="s">
        <v>96</v>
      </c>
      <c r="C61" s="70" t="s">
        <v>95</v>
      </c>
      <c r="D61" s="71"/>
      <c r="E61" s="40"/>
      <c r="F61" s="40"/>
      <c r="G61" s="40"/>
      <c r="H61" s="40"/>
      <c r="I61" s="40"/>
      <c r="J61" s="40"/>
      <c r="K61" s="41"/>
      <c r="L61" s="40"/>
      <c r="M61" s="40"/>
      <c r="N61" s="40"/>
      <c r="O61" s="42"/>
      <c r="P61" s="42"/>
      <c r="Q61" s="42"/>
      <c r="R61" s="42"/>
      <c r="S61" s="52">
        <f t="shared" si="9"/>
        <v>0</v>
      </c>
      <c r="T61" s="42"/>
      <c r="U61" s="42"/>
      <c r="V61" s="52">
        <f t="shared" si="10"/>
        <v>0</v>
      </c>
      <c r="W61" s="43"/>
      <c r="X61" s="51">
        <f t="shared" si="11"/>
        <v>0</v>
      </c>
    </row>
    <row r="62" spans="1:24" x14ac:dyDescent="0.2">
      <c r="A62" s="38">
        <v>58</v>
      </c>
      <c r="B62" s="39" t="s">
        <v>96</v>
      </c>
      <c r="C62" s="70" t="s">
        <v>95</v>
      </c>
      <c r="D62" s="71"/>
      <c r="E62" s="40"/>
      <c r="F62" s="40"/>
      <c r="G62" s="40"/>
      <c r="H62" s="40"/>
      <c r="I62" s="40"/>
      <c r="J62" s="40"/>
      <c r="K62" s="41"/>
      <c r="L62" s="40"/>
      <c r="M62" s="40"/>
      <c r="N62" s="40"/>
      <c r="O62" s="42"/>
      <c r="P62" s="42"/>
      <c r="Q62" s="42"/>
      <c r="R62" s="42"/>
      <c r="S62" s="52">
        <f t="shared" si="9"/>
        <v>0</v>
      </c>
      <c r="T62" s="42"/>
      <c r="U62" s="42"/>
      <c r="V62" s="52">
        <f t="shared" ref="V62:V92" si="12">S62+(T62*4)+(U62*8)</f>
        <v>0</v>
      </c>
      <c r="W62" s="43"/>
      <c r="X62" s="51">
        <f t="shared" ref="X62:X93" si="13">V62+V62*W62</f>
        <v>0</v>
      </c>
    </row>
    <row r="63" spans="1:24" x14ac:dyDescent="0.2">
      <c r="A63" s="38">
        <v>59</v>
      </c>
      <c r="B63" s="39" t="s">
        <v>96</v>
      </c>
      <c r="C63" s="70" t="s">
        <v>95</v>
      </c>
      <c r="D63" s="71"/>
      <c r="E63" s="40"/>
      <c r="F63" s="40"/>
      <c r="G63" s="40"/>
      <c r="H63" s="40"/>
      <c r="I63" s="40"/>
      <c r="J63" s="40"/>
      <c r="K63" s="41"/>
      <c r="L63" s="40"/>
      <c r="M63" s="40"/>
      <c r="N63" s="40"/>
      <c r="O63" s="42"/>
      <c r="P63" s="42"/>
      <c r="Q63" s="42"/>
      <c r="R63" s="42"/>
      <c r="S63" s="52">
        <f t="shared" si="9"/>
        <v>0</v>
      </c>
      <c r="T63" s="42"/>
      <c r="U63" s="42"/>
      <c r="V63" s="52">
        <f t="shared" si="12"/>
        <v>0</v>
      </c>
      <c r="W63" s="43"/>
      <c r="X63" s="51">
        <f t="shared" si="13"/>
        <v>0</v>
      </c>
    </row>
    <row r="64" spans="1:24" x14ac:dyDescent="0.2">
      <c r="A64" s="38">
        <v>60</v>
      </c>
      <c r="B64" s="39" t="s">
        <v>96</v>
      </c>
      <c r="C64" s="70" t="s">
        <v>95</v>
      </c>
      <c r="D64" s="71"/>
      <c r="E64" s="40"/>
      <c r="F64" s="40"/>
      <c r="G64" s="40"/>
      <c r="H64" s="40"/>
      <c r="I64" s="40"/>
      <c r="J64" s="40"/>
      <c r="K64" s="41"/>
      <c r="L64" s="40"/>
      <c r="M64" s="40"/>
      <c r="N64" s="40"/>
      <c r="O64" s="42"/>
      <c r="P64" s="42"/>
      <c r="Q64" s="42"/>
      <c r="R64" s="42"/>
      <c r="S64" s="52">
        <f t="shared" si="9"/>
        <v>0</v>
      </c>
      <c r="T64" s="42"/>
      <c r="U64" s="42"/>
      <c r="V64" s="52">
        <f t="shared" si="12"/>
        <v>0</v>
      </c>
      <c r="W64" s="43"/>
      <c r="X64" s="51">
        <f t="shared" si="13"/>
        <v>0</v>
      </c>
    </row>
    <row r="65" spans="1:24" x14ac:dyDescent="0.2">
      <c r="A65" s="38">
        <v>61</v>
      </c>
      <c r="B65" s="39" t="s">
        <v>96</v>
      </c>
      <c r="C65" s="70" t="s">
        <v>95</v>
      </c>
      <c r="D65" s="71"/>
      <c r="E65" s="40"/>
      <c r="F65" s="40"/>
      <c r="G65" s="40"/>
      <c r="H65" s="40"/>
      <c r="I65" s="40"/>
      <c r="J65" s="40"/>
      <c r="K65" s="41"/>
      <c r="L65" s="40"/>
      <c r="M65" s="40"/>
      <c r="N65" s="40"/>
      <c r="O65" s="42"/>
      <c r="P65" s="42"/>
      <c r="Q65" s="42"/>
      <c r="R65" s="42"/>
      <c r="S65" s="52">
        <f t="shared" si="9"/>
        <v>0</v>
      </c>
      <c r="T65" s="42"/>
      <c r="U65" s="42"/>
      <c r="V65" s="52">
        <f t="shared" si="12"/>
        <v>0</v>
      </c>
      <c r="W65" s="43"/>
      <c r="X65" s="51">
        <f t="shared" si="13"/>
        <v>0</v>
      </c>
    </row>
    <row r="66" spans="1:24" x14ac:dyDescent="0.2">
      <c r="A66" s="38">
        <v>62</v>
      </c>
      <c r="B66" s="39" t="s">
        <v>96</v>
      </c>
      <c r="C66" s="70" t="s">
        <v>95</v>
      </c>
      <c r="D66" s="71"/>
      <c r="E66" s="40"/>
      <c r="F66" s="40"/>
      <c r="G66" s="40"/>
      <c r="H66" s="40"/>
      <c r="I66" s="40"/>
      <c r="J66" s="40"/>
      <c r="K66" s="41"/>
      <c r="L66" s="40"/>
      <c r="M66" s="40"/>
      <c r="N66" s="40"/>
      <c r="O66" s="42"/>
      <c r="P66" s="42"/>
      <c r="Q66" s="42"/>
      <c r="R66" s="42"/>
      <c r="S66" s="52">
        <f t="shared" si="9"/>
        <v>0</v>
      </c>
      <c r="T66" s="42"/>
      <c r="U66" s="42"/>
      <c r="V66" s="52">
        <f t="shared" si="12"/>
        <v>0</v>
      </c>
      <c r="W66" s="43"/>
      <c r="X66" s="51">
        <f t="shared" si="13"/>
        <v>0</v>
      </c>
    </row>
    <row r="67" spans="1:24" x14ac:dyDescent="0.2">
      <c r="A67" s="38">
        <v>63</v>
      </c>
      <c r="B67" s="39" t="s">
        <v>96</v>
      </c>
      <c r="C67" s="70" t="s">
        <v>95</v>
      </c>
      <c r="D67" s="71"/>
      <c r="E67" s="40"/>
      <c r="F67" s="40"/>
      <c r="G67" s="40"/>
      <c r="H67" s="40"/>
      <c r="I67" s="40"/>
      <c r="J67" s="40"/>
      <c r="K67" s="41"/>
      <c r="L67" s="40"/>
      <c r="M67" s="40"/>
      <c r="N67" s="40"/>
      <c r="O67" s="42"/>
      <c r="P67" s="42"/>
      <c r="Q67" s="42"/>
      <c r="R67" s="42"/>
      <c r="S67" s="52">
        <f t="shared" si="9"/>
        <v>0</v>
      </c>
      <c r="T67" s="42"/>
      <c r="U67" s="42"/>
      <c r="V67" s="52">
        <f t="shared" si="12"/>
        <v>0</v>
      </c>
      <c r="W67" s="43"/>
      <c r="X67" s="51">
        <f t="shared" si="13"/>
        <v>0</v>
      </c>
    </row>
    <row r="68" spans="1:24" x14ac:dyDescent="0.2">
      <c r="A68" s="38">
        <v>64</v>
      </c>
      <c r="B68" s="39" t="s">
        <v>96</v>
      </c>
      <c r="C68" s="70" t="s">
        <v>95</v>
      </c>
      <c r="D68" s="71"/>
      <c r="E68" s="40"/>
      <c r="F68" s="40"/>
      <c r="G68" s="40"/>
      <c r="H68" s="40"/>
      <c r="I68" s="40"/>
      <c r="J68" s="40"/>
      <c r="K68" s="41"/>
      <c r="L68" s="40"/>
      <c r="M68" s="40"/>
      <c r="N68" s="40"/>
      <c r="O68" s="42"/>
      <c r="P68" s="42"/>
      <c r="Q68" s="42"/>
      <c r="R68" s="42"/>
      <c r="S68" s="52">
        <f t="shared" si="9"/>
        <v>0</v>
      </c>
      <c r="T68" s="42"/>
      <c r="U68" s="42"/>
      <c r="V68" s="52">
        <f t="shared" si="12"/>
        <v>0</v>
      </c>
      <c r="W68" s="43"/>
      <c r="X68" s="51">
        <f t="shared" si="13"/>
        <v>0</v>
      </c>
    </row>
    <row r="69" spans="1:24" x14ac:dyDescent="0.2">
      <c r="A69" s="38">
        <v>65</v>
      </c>
      <c r="B69" s="39" t="s">
        <v>96</v>
      </c>
      <c r="C69" s="70" t="s">
        <v>97</v>
      </c>
      <c r="D69" s="71"/>
      <c r="E69" s="40"/>
      <c r="F69" s="40"/>
      <c r="G69" s="40"/>
      <c r="H69" s="40"/>
      <c r="I69" s="40"/>
      <c r="J69" s="40"/>
      <c r="K69" s="41"/>
      <c r="L69" s="40"/>
      <c r="M69" s="40"/>
      <c r="N69" s="40"/>
      <c r="O69" s="42"/>
      <c r="P69" s="42"/>
      <c r="Q69" s="42"/>
      <c r="R69" s="42"/>
      <c r="S69" s="52">
        <f t="shared" ref="S69:S100" si="14">SUM(O69:R69)</f>
        <v>0</v>
      </c>
      <c r="T69" s="42"/>
      <c r="U69" s="42"/>
      <c r="V69" s="52">
        <f t="shared" si="12"/>
        <v>0</v>
      </c>
      <c r="W69" s="43"/>
      <c r="X69" s="51">
        <f t="shared" si="13"/>
        <v>0</v>
      </c>
    </row>
    <row r="70" spans="1:24" x14ac:dyDescent="0.2">
      <c r="A70" s="38">
        <v>66</v>
      </c>
      <c r="B70" s="39" t="s">
        <v>96</v>
      </c>
      <c r="C70" s="70" t="s">
        <v>97</v>
      </c>
      <c r="D70" s="71"/>
      <c r="E70" s="40"/>
      <c r="F70" s="40"/>
      <c r="G70" s="40"/>
      <c r="H70" s="40"/>
      <c r="I70" s="40"/>
      <c r="J70" s="40"/>
      <c r="K70" s="41"/>
      <c r="L70" s="40"/>
      <c r="M70" s="40"/>
      <c r="N70" s="40"/>
      <c r="O70" s="42"/>
      <c r="P70" s="42"/>
      <c r="Q70" s="42"/>
      <c r="R70" s="42"/>
      <c r="S70" s="52">
        <f t="shared" si="14"/>
        <v>0</v>
      </c>
      <c r="T70" s="42"/>
      <c r="U70" s="42"/>
      <c r="V70" s="52">
        <f t="shared" si="12"/>
        <v>0</v>
      </c>
      <c r="W70" s="43"/>
      <c r="X70" s="51">
        <f t="shared" si="13"/>
        <v>0</v>
      </c>
    </row>
    <row r="71" spans="1:24" x14ac:dyDescent="0.2">
      <c r="A71" s="38">
        <v>67</v>
      </c>
      <c r="B71" s="39" t="s">
        <v>96</v>
      </c>
      <c r="C71" s="70" t="s">
        <v>97</v>
      </c>
      <c r="D71" s="71"/>
      <c r="E71" s="40"/>
      <c r="F71" s="40"/>
      <c r="G71" s="40"/>
      <c r="H71" s="40"/>
      <c r="I71" s="40"/>
      <c r="J71" s="40"/>
      <c r="K71" s="41"/>
      <c r="L71" s="40"/>
      <c r="M71" s="40"/>
      <c r="N71" s="40"/>
      <c r="O71" s="42"/>
      <c r="P71" s="42"/>
      <c r="Q71" s="42"/>
      <c r="R71" s="42"/>
      <c r="S71" s="52">
        <f t="shared" si="14"/>
        <v>0</v>
      </c>
      <c r="T71" s="42"/>
      <c r="U71" s="42"/>
      <c r="V71" s="52">
        <f t="shared" si="12"/>
        <v>0</v>
      </c>
      <c r="W71" s="43"/>
      <c r="X71" s="51">
        <f t="shared" si="13"/>
        <v>0</v>
      </c>
    </row>
    <row r="72" spans="1:24" x14ac:dyDescent="0.2">
      <c r="A72" s="38">
        <v>68</v>
      </c>
      <c r="B72" s="39" t="s">
        <v>96</v>
      </c>
      <c r="C72" s="70" t="s">
        <v>97</v>
      </c>
      <c r="D72" s="71"/>
      <c r="E72" s="40"/>
      <c r="F72" s="40"/>
      <c r="G72" s="40"/>
      <c r="H72" s="40"/>
      <c r="I72" s="40"/>
      <c r="J72" s="40"/>
      <c r="K72" s="41"/>
      <c r="L72" s="40"/>
      <c r="M72" s="40"/>
      <c r="N72" s="40"/>
      <c r="O72" s="42"/>
      <c r="P72" s="42"/>
      <c r="Q72" s="42"/>
      <c r="R72" s="42"/>
      <c r="S72" s="52">
        <f t="shared" si="14"/>
        <v>0</v>
      </c>
      <c r="T72" s="42"/>
      <c r="U72" s="42"/>
      <c r="V72" s="52">
        <f t="shared" si="12"/>
        <v>0</v>
      </c>
      <c r="W72" s="43"/>
      <c r="X72" s="51">
        <f t="shared" si="13"/>
        <v>0</v>
      </c>
    </row>
    <row r="73" spans="1:24" x14ac:dyDescent="0.2">
      <c r="A73" s="38">
        <v>69</v>
      </c>
      <c r="B73" s="39" t="s">
        <v>96</v>
      </c>
      <c r="C73" s="70" t="s">
        <v>97</v>
      </c>
      <c r="D73" s="71"/>
      <c r="E73" s="40"/>
      <c r="F73" s="40"/>
      <c r="G73" s="40"/>
      <c r="H73" s="40"/>
      <c r="I73" s="40"/>
      <c r="J73" s="40"/>
      <c r="K73" s="41"/>
      <c r="L73" s="40"/>
      <c r="M73" s="40"/>
      <c r="N73" s="40"/>
      <c r="O73" s="42"/>
      <c r="P73" s="42"/>
      <c r="Q73" s="42"/>
      <c r="R73" s="42"/>
      <c r="S73" s="52">
        <f t="shared" si="14"/>
        <v>0</v>
      </c>
      <c r="T73" s="42"/>
      <c r="U73" s="42"/>
      <c r="V73" s="52">
        <f t="shared" si="12"/>
        <v>0</v>
      </c>
      <c r="W73" s="43"/>
      <c r="X73" s="51">
        <f t="shared" si="13"/>
        <v>0</v>
      </c>
    </row>
    <row r="74" spans="1:24" x14ac:dyDescent="0.2">
      <c r="A74" s="38">
        <v>70</v>
      </c>
      <c r="B74" s="39" t="s">
        <v>96</v>
      </c>
      <c r="C74" s="70" t="s">
        <v>97</v>
      </c>
      <c r="D74" s="71"/>
      <c r="E74" s="40"/>
      <c r="F74" s="40"/>
      <c r="G74" s="40"/>
      <c r="H74" s="40"/>
      <c r="I74" s="40"/>
      <c r="J74" s="40"/>
      <c r="K74" s="41"/>
      <c r="L74" s="40"/>
      <c r="M74" s="40"/>
      <c r="N74" s="40"/>
      <c r="O74" s="42"/>
      <c r="P74" s="42"/>
      <c r="Q74" s="42"/>
      <c r="R74" s="42"/>
      <c r="S74" s="52">
        <f t="shared" si="14"/>
        <v>0</v>
      </c>
      <c r="T74" s="42"/>
      <c r="U74" s="42"/>
      <c r="V74" s="52">
        <f t="shared" si="12"/>
        <v>0</v>
      </c>
      <c r="W74" s="43"/>
      <c r="X74" s="51">
        <f t="shared" si="13"/>
        <v>0</v>
      </c>
    </row>
    <row r="75" spans="1:24" x14ac:dyDescent="0.2">
      <c r="A75" s="38">
        <v>71</v>
      </c>
      <c r="B75" s="39" t="s">
        <v>96</v>
      </c>
      <c r="C75" s="70" t="s">
        <v>97</v>
      </c>
      <c r="D75" s="71"/>
      <c r="E75" s="40"/>
      <c r="F75" s="40"/>
      <c r="G75" s="40"/>
      <c r="H75" s="40"/>
      <c r="I75" s="40"/>
      <c r="J75" s="40"/>
      <c r="K75" s="41"/>
      <c r="L75" s="40"/>
      <c r="M75" s="40"/>
      <c r="N75" s="40"/>
      <c r="O75" s="42"/>
      <c r="P75" s="42"/>
      <c r="Q75" s="42"/>
      <c r="R75" s="42"/>
      <c r="S75" s="52">
        <f t="shared" si="14"/>
        <v>0</v>
      </c>
      <c r="T75" s="42"/>
      <c r="U75" s="42"/>
      <c r="V75" s="52">
        <f t="shared" si="12"/>
        <v>0</v>
      </c>
      <c r="W75" s="43"/>
      <c r="X75" s="51">
        <f t="shared" si="13"/>
        <v>0</v>
      </c>
    </row>
    <row r="76" spans="1:24" x14ac:dyDescent="0.2">
      <c r="A76" s="38">
        <v>72</v>
      </c>
      <c r="B76" s="39" t="s">
        <v>96</v>
      </c>
      <c r="C76" s="70" t="s">
        <v>97</v>
      </c>
      <c r="D76" s="71"/>
      <c r="E76" s="40"/>
      <c r="F76" s="40"/>
      <c r="G76" s="40"/>
      <c r="H76" s="40"/>
      <c r="I76" s="40"/>
      <c r="J76" s="40"/>
      <c r="K76" s="41"/>
      <c r="L76" s="40"/>
      <c r="M76" s="40"/>
      <c r="N76" s="40"/>
      <c r="O76" s="42"/>
      <c r="P76" s="42"/>
      <c r="Q76" s="42"/>
      <c r="R76" s="42"/>
      <c r="S76" s="52">
        <f t="shared" si="14"/>
        <v>0</v>
      </c>
      <c r="T76" s="42"/>
      <c r="U76" s="42"/>
      <c r="V76" s="52">
        <f t="shared" si="12"/>
        <v>0</v>
      </c>
      <c r="W76" s="43"/>
      <c r="X76" s="51">
        <f t="shared" si="13"/>
        <v>0</v>
      </c>
    </row>
    <row r="77" spans="1:24" x14ac:dyDescent="0.2">
      <c r="A77" s="38">
        <v>73</v>
      </c>
      <c r="B77" s="39" t="s">
        <v>99</v>
      </c>
      <c r="C77" s="70" t="s">
        <v>98</v>
      </c>
      <c r="D77" s="71"/>
      <c r="E77" s="40"/>
      <c r="F77" s="40"/>
      <c r="G77" s="40"/>
      <c r="H77" s="40"/>
      <c r="I77" s="40"/>
      <c r="J77" s="40"/>
      <c r="K77" s="41"/>
      <c r="L77" s="40"/>
      <c r="M77" s="40"/>
      <c r="N77" s="40"/>
      <c r="O77" s="42"/>
      <c r="P77" s="42"/>
      <c r="Q77" s="42"/>
      <c r="R77" s="42"/>
      <c r="S77" s="52">
        <f t="shared" si="14"/>
        <v>0</v>
      </c>
      <c r="T77" s="42"/>
      <c r="U77" s="42"/>
      <c r="V77" s="52">
        <f t="shared" si="12"/>
        <v>0</v>
      </c>
      <c r="W77" s="43"/>
      <c r="X77" s="51">
        <f t="shared" si="13"/>
        <v>0</v>
      </c>
    </row>
    <row r="78" spans="1:24" x14ac:dyDescent="0.2">
      <c r="A78" s="38">
        <v>74</v>
      </c>
      <c r="B78" s="39" t="s">
        <v>99</v>
      </c>
      <c r="C78" s="70" t="s">
        <v>98</v>
      </c>
      <c r="D78" s="71"/>
      <c r="E78" s="40"/>
      <c r="F78" s="40"/>
      <c r="G78" s="40"/>
      <c r="H78" s="40"/>
      <c r="I78" s="40"/>
      <c r="J78" s="40"/>
      <c r="K78" s="41"/>
      <c r="L78" s="40"/>
      <c r="M78" s="40"/>
      <c r="N78" s="40"/>
      <c r="O78" s="42"/>
      <c r="P78" s="42"/>
      <c r="Q78" s="42"/>
      <c r="R78" s="42"/>
      <c r="S78" s="52">
        <f t="shared" si="14"/>
        <v>0</v>
      </c>
      <c r="T78" s="42"/>
      <c r="U78" s="42"/>
      <c r="V78" s="52">
        <f t="shared" si="12"/>
        <v>0</v>
      </c>
      <c r="W78" s="43"/>
      <c r="X78" s="51">
        <f t="shared" si="13"/>
        <v>0</v>
      </c>
    </row>
    <row r="79" spans="1:24" x14ac:dyDescent="0.2">
      <c r="A79" s="38">
        <v>75</v>
      </c>
      <c r="B79" s="39" t="s">
        <v>99</v>
      </c>
      <c r="C79" s="70" t="s">
        <v>98</v>
      </c>
      <c r="D79" s="71"/>
      <c r="E79" s="40"/>
      <c r="F79" s="40"/>
      <c r="G79" s="40"/>
      <c r="H79" s="40"/>
      <c r="I79" s="40"/>
      <c r="J79" s="40"/>
      <c r="K79" s="41"/>
      <c r="L79" s="40"/>
      <c r="M79" s="40"/>
      <c r="N79" s="40"/>
      <c r="O79" s="42"/>
      <c r="P79" s="42"/>
      <c r="Q79" s="42"/>
      <c r="R79" s="42"/>
      <c r="S79" s="52">
        <f t="shared" si="14"/>
        <v>0</v>
      </c>
      <c r="T79" s="42"/>
      <c r="U79" s="42"/>
      <c r="V79" s="52">
        <f t="shared" si="12"/>
        <v>0</v>
      </c>
      <c r="W79" s="43"/>
      <c r="X79" s="51">
        <f t="shared" si="13"/>
        <v>0</v>
      </c>
    </row>
    <row r="80" spans="1:24" x14ac:dyDescent="0.2">
      <c r="A80" s="38">
        <v>76</v>
      </c>
      <c r="B80" s="39" t="s">
        <v>99</v>
      </c>
      <c r="C80" s="70" t="s">
        <v>98</v>
      </c>
      <c r="D80" s="71"/>
      <c r="E80" s="40"/>
      <c r="F80" s="40"/>
      <c r="G80" s="40"/>
      <c r="H80" s="40"/>
      <c r="I80" s="40"/>
      <c r="J80" s="40"/>
      <c r="K80" s="41"/>
      <c r="L80" s="40"/>
      <c r="M80" s="40"/>
      <c r="N80" s="40"/>
      <c r="O80" s="42"/>
      <c r="P80" s="42"/>
      <c r="Q80" s="42"/>
      <c r="R80" s="42"/>
      <c r="S80" s="52">
        <f t="shared" si="14"/>
        <v>0</v>
      </c>
      <c r="T80" s="42"/>
      <c r="U80" s="42"/>
      <c r="V80" s="52">
        <f t="shared" si="12"/>
        <v>0</v>
      </c>
      <c r="W80" s="43"/>
      <c r="X80" s="51">
        <f t="shared" si="13"/>
        <v>0</v>
      </c>
    </row>
    <row r="81" spans="1:24" x14ac:dyDescent="0.2">
      <c r="A81" s="38">
        <v>77</v>
      </c>
      <c r="B81" s="39" t="s">
        <v>99</v>
      </c>
      <c r="C81" s="70" t="s">
        <v>98</v>
      </c>
      <c r="D81" s="71"/>
      <c r="E81" s="40"/>
      <c r="F81" s="40"/>
      <c r="G81" s="40"/>
      <c r="H81" s="40"/>
      <c r="I81" s="40"/>
      <c r="J81" s="40"/>
      <c r="K81" s="41"/>
      <c r="L81" s="40"/>
      <c r="M81" s="40"/>
      <c r="N81" s="40"/>
      <c r="O81" s="42"/>
      <c r="P81" s="42"/>
      <c r="Q81" s="42"/>
      <c r="R81" s="42"/>
      <c r="S81" s="52">
        <f t="shared" si="14"/>
        <v>0</v>
      </c>
      <c r="T81" s="42"/>
      <c r="U81" s="42"/>
      <c r="V81" s="52">
        <f t="shared" si="12"/>
        <v>0</v>
      </c>
      <c r="W81" s="43"/>
      <c r="X81" s="51">
        <f t="shared" si="13"/>
        <v>0</v>
      </c>
    </row>
    <row r="82" spans="1:24" x14ac:dyDescent="0.2">
      <c r="A82" s="38">
        <v>78</v>
      </c>
      <c r="B82" s="39" t="s">
        <v>99</v>
      </c>
      <c r="C82" s="70" t="s">
        <v>98</v>
      </c>
      <c r="D82" s="71"/>
      <c r="E82" s="40"/>
      <c r="F82" s="40"/>
      <c r="G82" s="40"/>
      <c r="H82" s="40"/>
      <c r="I82" s="40"/>
      <c r="J82" s="40"/>
      <c r="K82" s="41"/>
      <c r="L82" s="40"/>
      <c r="M82" s="40"/>
      <c r="N82" s="40"/>
      <c r="O82" s="42"/>
      <c r="P82" s="42"/>
      <c r="Q82" s="42"/>
      <c r="R82" s="42"/>
      <c r="S82" s="52">
        <f t="shared" si="14"/>
        <v>0</v>
      </c>
      <c r="T82" s="42"/>
      <c r="U82" s="42"/>
      <c r="V82" s="52">
        <f t="shared" si="12"/>
        <v>0</v>
      </c>
      <c r="W82" s="43"/>
      <c r="X82" s="51">
        <f t="shared" si="13"/>
        <v>0</v>
      </c>
    </row>
    <row r="83" spans="1:24" x14ac:dyDescent="0.2">
      <c r="A83" s="38">
        <v>79</v>
      </c>
      <c r="B83" s="39" t="s">
        <v>99</v>
      </c>
      <c r="C83" s="70" t="s">
        <v>98</v>
      </c>
      <c r="D83" s="71"/>
      <c r="E83" s="40"/>
      <c r="F83" s="40"/>
      <c r="G83" s="40"/>
      <c r="H83" s="40"/>
      <c r="I83" s="40"/>
      <c r="J83" s="40"/>
      <c r="K83" s="41"/>
      <c r="L83" s="40"/>
      <c r="M83" s="40"/>
      <c r="N83" s="40"/>
      <c r="O83" s="42"/>
      <c r="P83" s="42"/>
      <c r="Q83" s="42"/>
      <c r="R83" s="42"/>
      <c r="S83" s="52">
        <f t="shared" si="14"/>
        <v>0</v>
      </c>
      <c r="T83" s="42"/>
      <c r="U83" s="42"/>
      <c r="V83" s="52">
        <f t="shared" si="12"/>
        <v>0</v>
      </c>
      <c r="W83" s="43"/>
      <c r="X83" s="51">
        <f t="shared" si="13"/>
        <v>0</v>
      </c>
    </row>
    <row r="84" spans="1:24" x14ac:dyDescent="0.2">
      <c r="A84" s="38">
        <v>80</v>
      </c>
      <c r="B84" s="39" t="s">
        <v>99</v>
      </c>
      <c r="C84" s="70" t="s">
        <v>98</v>
      </c>
      <c r="D84" s="71"/>
      <c r="E84" s="40"/>
      <c r="F84" s="40"/>
      <c r="G84" s="40"/>
      <c r="H84" s="40"/>
      <c r="I84" s="40"/>
      <c r="J84" s="40"/>
      <c r="K84" s="41"/>
      <c r="L84" s="40"/>
      <c r="M84" s="40"/>
      <c r="N84" s="40"/>
      <c r="O84" s="42"/>
      <c r="P84" s="42"/>
      <c r="Q84" s="42"/>
      <c r="R84" s="42"/>
      <c r="S84" s="52">
        <f t="shared" si="14"/>
        <v>0</v>
      </c>
      <c r="T84" s="42"/>
      <c r="U84" s="42"/>
      <c r="V84" s="52">
        <f t="shared" si="12"/>
        <v>0</v>
      </c>
      <c r="W84" s="43"/>
      <c r="X84" s="51">
        <f t="shared" si="13"/>
        <v>0</v>
      </c>
    </row>
    <row r="85" spans="1:24" x14ac:dyDescent="0.2">
      <c r="A85" s="38">
        <v>81</v>
      </c>
      <c r="B85" s="39" t="s">
        <v>101</v>
      </c>
      <c r="C85" s="70" t="s">
        <v>100</v>
      </c>
      <c r="D85" s="71"/>
      <c r="E85" s="40"/>
      <c r="F85" s="40"/>
      <c r="G85" s="40"/>
      <c r="H85" s="40"/>
      <c r="I85" s="40"/>
      <c r="J85" s="40"/>
      <c r="K85" s="41"/>
      <c r="L85" s="40"/>
      <c r="M85" s="40"/>
      <c r="N85" s="40"/>
      <c r="O85" s="42"/>
      <c r="P85" s="42"/>
      <c r="Q85" s="42"/>
      <c r="R85" s="42"/>
      <c r="S85" s="52">
        <f t="shared" si="14"/>
        <v>0</v>
      </c>
      <c r="T85" s="42"/>
      <c r="U85" s="42"/>
      <c r="V85" s="52">
        <f t="shared" si="12"/>
        <v>0</v>
      </c>
      <c r="W85" s="43"/>
      <c r="X85" s="51">
        <f t="shared" si="13"/>
        <v>0</v>
      </c>
    </row>
    <row r="86" spans="1:24" x14ac:dyDescent="0.2">
      <c r="A86" s="38">
        <v>82</v>
      </c>
      <c r="B86" s="39" t="s">
        <v>101</v>
      </c>
      <c r="C86" s="70" t="s">
        <v>100</v>
      </c>
      <c r="D86" s="71"/>
      <c r="E86" s="40"/>
      <c r="F86" s="40"/>
      <c r="G86" s="40"/>
      <c r="H86" s="40"/>
      <c r="I86" s="40"/>
      <c r="J86" s="40"/>
      <c r="K86" s="41"/>
      <c r="L86" s="40"/>
      <c r="M86" s="40"/>
      <c r="N86" s="40"/>
      <c r="O86" s="42"/>
      <c r="P86" s="42"/>
      <c r="Q86" s="42"/>
      <c r="R86" s="42"/>
      <c r="S86" s="52">
        <f t="shared" si="14"/>
        <v>0</v>
      </c>
      <c r="T86" s="42"/>
      <c r="U86" s="42"/>
      <c r="V86" s="52">
        <f t="shared" si="12"/>
        <v>0</v>
      </c>
      <c r="W86" s="43"/>
      <c r="X86" s="51">
        <f t="shared" si="13"/>
        <v>0</v>
      </c>
    </row>
    <row r="87" spans="1:24" x14ac:dyDescent="0.2">
      <c r="A87" s="38">
        <v>83</v>
      </c>
      <c r="B87" s="39" t="s">
        <v>101</v>
      </c>
      <c r="C87" s="70" t="s">
        <v>100</v>
      </c>
      <c r="D87" s="71"/>
      <c r="E87" s="40"/>
      <c r="F87" s="40"/>
      <c r="G87" s="40"/>
      <c r="H87" s="40"/>
      <c r="I87" s="40"/>
      <c r="J87" s="40"/>
      <c r="K87" s="41"/>
      <c r="L87" s="40"/>
      <c r="M87" s="40"/>
      <c r="N87" s="40"/>
      <c r="O87" s="42"/>
      <c r="P87" s="42"/>
      <c r="Q87" s="42"/>
      <c r="R87" s="42"/>
      <c r="S87" s="52">
        <f t="shared" si="14"/>
        <v>0</v>
      </c>
      <c r="T87" s="42"/>
      <c r="U87" s="42"/>
      <c r="V87" s="52">
        <f t="shared" si="12"/>
        <v>0</v>
      </c>
      <c r="W87" s="43"/>
      <c r="X87" s="51">
        <f t="shared" si="13"/>
        <v>0</v>
      </c>
    </row>
    <row r="88" spans="1:24" x14ac:dyDescent="0.2">
      <c r="A88" s="38">
        <v>84</v>
      </c>
      <c r="B88" s="39" t="s">
        <v>101</v>
      </c>
      <c r="C88" s="70" t="s">
        <v>100</v>
      </c>
      <c r="D88" s="71"/>
      <c r="E88" s="40"/>
      <c r="F88" s="40"/>
      <c r="G88" s="40"/>
      <c r="H88" s="40"/>
      <c r="I88" s="40"/>
      <c r="J88" s="40"/>
      <c r="K88" s="41"/>
      <c r="L88" s="40"/>
      <c r="M88" s="40"/>
      <c r="N88" s="40"/>
      <c r="O88" s="42"/>
      <c r="P88" s="42"/>
      <c r="Q88" s="42"/>
      <c r="R88" s="42"/>
      <c r="S88" s="52">
        <f t="shared" si="14"/>
        <v>0</v>
      </c>
      <c r="T88" s="42"/>
      <c r="U88" s="42"/>
      <c r="V88" s="52">
        <f t="shared" si="12"/>
        <v>0</v>
      </c>
      <c r="W88" s="43"/>
      <c r="X88" s="51">
        <f t="shared" si="13"/>
        <v>0</v>
      </c>
    </row>
    <row r="89" spans="1:24" x14ac:dyDescent="0.2">
      <c r="A89" s="38">
        <v>85</v>
      </c>
      <c r="B89" s="39" t="s">
        <v>101</v>
      </c>
      <c r="C89" s="70" t="s">
        <v>100</v>
      </c>
      <c r="D89" s="71"/>
      <c r="E89" s="40"/>
      <c r="F89" s="40"/>
      <c r="G89" s="40"/>
      <c r="H89" s="40"/>
      <c r="I89" s="40"/>
      <c r="J89" s="40"/>
      <c r="K89" s="41"/>
      <c r="L89" s="40"/>
      <c r="M89" s="40"/>
      <c r="N89" s="40"/>
      <c r="O89" s="42"/>
      <c r="P89" s="42"/>
      <c r="Q89" s="42"/>
      <c r="R89" s="42"/>
      <c r="S89" s="52">
        <f t="shared" si="14"/>
        <v>0</v>
      </c>
      <c r="T89" s="42"/>
      <c r="U89" s="42"/>
      <c r="V89" s="52">
        <f t="shared" si="12"/>
        <v>0</v>
      </c>
      <c r="W89" s="43"/>
      <c r="X89" s="51">
        <f t="shared" si="13"/>
        <v>0</v>
      </c>
    </row>
    <row r="90" spans="1:24" x14ac:dyDescent="0.2">
      <c r="A90" s="38">
        <v>86</v>
      </c>
      <c r="B90" s="39" t="s">
        <v>101</v>
      </c>
      <c r="C90" s="70" t="s">
        <v>100</v>
      </c>
      <c r="D90" s="71"/>
      <c r="E90" s="40"/>
      <c r="F90" s="40"/>
      <c r="G90" s="40"/>
      <c r="H90" s="40"/>
      <c r="I90" s="40"/>
      <c r="J90" s="40"/>
      <c r="K90" s="41"/>
      <c r="L90" s="40"/>
      <c r="M90" s="40"/>
      <c r="N90" s="40"/>
      <c r="O90" s="42"/>
      <c r="P90" s="42"/>
      <c r="Q90" s="42"/>
      <c r="R90" s="42"/>
      <c r="S90" s="52">
        <f t="shared" si="14"/>
        <v>0</v>
      </c>
      <c r="T90" s="42"/>
      <c r="U90" s="42"/>
      <c r="V90" s="52">
        <f t="shared" si="12"/>
        <v>0</v>
      </c>
      <c r="W90" s="43"/>
      <c r="X90" s="51">
        <f t="shared" si="13"/>
        <v>0</v>
      </c>
    </row>
    <row r="91" spans="1:24" x14ac:dyDescent="0.2">
      <c r="A91" s="38">
        <v>87</v>
      </c>
      <c r="B91" s="39" t="s">
        <v>101</v>
      </c>
      <c r="C91" s="70" t="s">
        <v>100</v>
      </c>
      <c r="D91" s="71"/>
      <c r="E91" s="40"/>
      <c r="F91" s="40"/>
      <c r="G91" s="40"/>
      <c r="H91" s="40"/>
      <c r="I91" s="40"/>
      <c r="J91" s="40"/>
      <c r="K91" s="41"/>
      <c r="L91" s="40"/>
      <c r="M91" s="40"/>
      <c r="N91" s="40"/>
      <c r="O91" s="42"/>
      <c r="P91" s="42"/>
      <c r="Q91" s="42"/>
      <c r="R91" s="42"/>
      <c r="S91" s="52">
        <f t="shared" si="14"/>
        <v>0</v>
      </c>
      <c r="T91" s="42"/>
      <c r="U91" s="42"/>
      <c r="V91" s="52">
        <f t="shared" si="12"/>
        <v>0</v>
      </c>
      <c r="W91" s="43"/>
      <c r="X91" s="51">
        <f t="shared" si="13"/>
        <v>0</v>
      </c>
    </row>
    <row r="92" spans="1:24" x14ac:dyDescent="0.2">
      <c r="A92" s="38">
        <v>88</v>
      </c>
      <c r="B92" s="39" t="s">
        <v>101</v>
      </c>
      <c r="C92" s="70" t="s">
        <v>100</v>
      </c>
      <c r="D92" s="71"/>
      <c r="E92" s="40"/>
      <c r="F92" s="40"/>
      <c r="G92" s="40"/>
      <c r="H92" s="40"/>
      <c r="I92" s="40"/>
      <c r="J92" s="40"/>
      <c r="K92" s="41"/>
      <c r="L92" s="40"/>
      <c r="M92" s="40"/>
      <c r="N92" s="40"/>
      <c r="O92" s="42"/>
      <c r="P92" s="42"/>
      <c r="Q92" s="42"/>
      <c r="R92" s="42"/>
      <c r="S92" s="52">
        <f t="shared" si="14"/>
        <v>0</v>
      </c>
      <c r="T92" s="42"/>
      <c r="U92" s="42"/>
      <c r="V92" s="52">
        <f t="shared" si="12"/>
        <v>0</v>
      </c>
      <c r="W92" s="43"/>
      <c r="X92" s="51">
        <f t="shared" si="13"/>
        <v>0</v>
      </c>
    </row>
    <row r="93" spans="1:24" x14ac:dyDescent="0.2">
      <c r="A93" s="38">
        <v>89</v>
      </c>
      <c r="B93" s="39" t="s">
        <v>104</v>
      </c>
      <c r="C93" s="70" t="s">
        <v>103</v>
      </c>
      <c r="D93" s="71"/>
      <c r="E93" s="40"/>
      <c r="F93" s="40"/>
      <c r="G93" s="40"/>
      <c r="H93" s="40"/>
      <c r="I93" s="40"/>
      <c r="J93" s="40"/>
      <c r="K93" s="41"/>
      <c r="L93" s="40"/>
      <c r="M93" s="40"/>
      <c r="N93" s="40"/>
      <c r="O93" s="42"/>
      <c r="P93" s="42"/>
      <c r="Q93" s="42" t="s">
        <v>116</v>
      </c>
      <c r="R93" s="42" t="s">
        <v>116</v>
      </c>
      <c r="S93" s="52">
        <f t="shared" si="14"/>
        <v>0</v>
      </c>
      <c r="T93" s="42"/>
      <c r="U93" s="42"/>
      <c r="V93" s="52">
        <f>S93+(T93*2)+(U93*4)</f>
        <v>0</v>
      </c>
      <c r="W93" s="43"/>
      <c r="X93" s="51">
        <f t="shared" si="13"/>
        <v>0</v>
      </c>
    </row>
    <row r="94" spans="1:24" x14ac:dyDescent="0.2">
      <c r="A94" s="38">
        <v>90</v>
      </c>
      <c r="B94" s="39" t="s">
        <v>104</v>
      </c>
      <c r="C94" s="70" t="s">
        <v>103</v>
      </c>
      <c r="D94" s="71"/>
      <c r="E94" s="40"/>
      <c r="F94" s="40"/>
      <c r="G94" s="40"/>
      <c r="H94" s="40"/>
      <c r="I94" s="40"/>
      <c r="J94" s="40"/>
      <c r="K94" s="41"/>
      <c r="L94" s="40"/>
      <c r="M94" s="40"/>
      <c r="N94" s="40"/>
      <c r="O94" s="42"/>
      <c r="P94" s="42"/>
      <c r="Q94" s="42" t="s">
        <v>116</v>
      </c>
      <c r="R94" s="42" t="s">
        <v>116</v>
      </c>
      <c r="S94" s="52">
        <f t="shared" si="14"/>
        <v>0</v>
      </c>
      <c r="T94" s="42"/>
      <c r="U94" s="42"/>
      <c r="V94" s="52">
        <f t="shared" ref="V94:V100" si="15">S94+(T94*2)+(U94*4)</f>
        <v>0</v>
      </c>
      <c r="W94" s="43"/>
      <c r="X94" s="51">
        <f t="shared" ref="X94:X100" si="16">V94+V94*W94</f>
        <v>0</v>
      </c>
    </row>
    <row r="95" spans="1:24" x14ac:dyDescent="0.2">
      <c r="A95" s="38">
        <v>91</v>
      </c>
      <c r="B95" s="39" t="s">
        <v>104</v>
      </c>
      <c r="C95" s="70" t="s">
        <v>103</v>
      </c>
      <c r="D95" s="71"/>
      <c r="E95" s="40"/>
      <c r="F95" s="40"/>
      <c r="G95" s="40"/>
      <c r="H95" s="40"/>
      <c r="I95" s="40"/>
      <c r="J95" s="40"/>
      <c r="K95" s="41"/>
      <c r="L95" s="40"/>
      <c r="M95" s="40"/>
      <c r="N95" s="40"/>
      <c r="O95" s="42"/>
      <c r="P95" s="42"/>
      <c r="Q95" s="42" t="s">
        <v>116</v>
      </c>
      <c r="R95" s="42" t="s">
        <v>116</v>
      </c>
      <c r="S95" s="52">
        <f t="shared" si="14"/>
        <v>0</v>
      </c>
      <c r="T95" s="42"/>
      <c r="U95" s="42"/>
      <c r="V95" s="52">
        <f t="shared" si="15"/>
        <v>0</v>
      </c>
      <c r="W95" s="43"/>
      <c r="X95" s="51">
        <f t="shared" si="16"/>
        <v>0</v>
      </c>
    </row>
    <row r="96" spans="1:24" x14ac:dyDescent="0.2">
      <c r="A96" s="38">
        <v>92</v>
      </c>
      <c r="B96" s="39" t="s">
        <v>104</v>
      </c>
      <c r="C96" s="70" t="s">
        <v>103</v>
      </c>
      <c r="D96" s="71"/>
      <c r="E96" s="40"/>
      <c r="F96" s="40"/>
      <c r="G96" s="40"/>
      <c r="H96" s="40"/>
      <c r="I96" s="40"/>
      <c r="J96" s="40"/>
      <c r="K96" s="41"/>
      <c r="L96" s="40"/>
      <c r="M96" s="40"/>
      <c r="N96" s="40"/>
      <c r="O96" s="42"/>
      <c r="P96" s="42"/>
      <c r="Q96" s="42" t="s">
        <v>116</v>
      </c>
      <c r="R96" s="42" t="s">
        <v>116</v>
      </c>
      <c r="S96" s="52">
        <f t="shared" si="14"/>
        <v>0</v>
      </c>
      <c r="T96" s="42"/>
      <c r="U96" s="42"/>
      <c r="V96" s="52">
        <f t="shared" si="15"/>
        <v>0</v>
      </c>
      <c r="W96" s="43"/>
      <c r="X96" s="51">
        <f t="shared" si="16"/>
        <v>0</v>
      </c>
    </row>
    <row r="97" spans="1:24" x14ac:dyDescent="0.2">
      <c r="A97" s="38">
        <v>93</v>
      </c>
      <c r="B97" s="39" t="s">
        <v>104</v>
      </c>
      <c r="C97" s="70" t="s">
        <v>103</v>
      </c>
      <c r="D97" s="71"/>
      <c r="E97" s="40"/>
      <c r="F97" s="40"/>
      <c r="G97" s="40"/>
      <c r="H97" s="40"/>
      <c r="I97" s="40"/>
      <c r="J97" s="40"/>
      <c r="K97" s="41"/>
      <c r="L97" s="40"/>
      <c r="M97" s="40"/>
      <c r="N97" s="40"/>
      <c r="O97" s="42"/>
      <c r="P97" s="42"/>
      <c r="Q97" s="42" t="s">
        <v>116</v>
      </c>
      <c r="R97" s="42" t="s">
        <v>116</v>
      </c>
      <c r="S97" s="52">
        <f t="shared" si="14"/>
        <v>0</v>
      </c>
      <c r="T97" s="42"/>
      <c r="U97" s="42"/>
      <c r="V97" s="52">
        <f t="shared" si="15"/>
        <v>0</v>
      </c>
      <c r="W97" s="43"/>
      <c r="X97" s="51">
        <f t="shared" si="16"/>
        <v>0</v>
      </c>
    </row>
    <row r="98" spans="1:24" x14ac:dyDescent="0.2">
      <c r="A98" s="38">
        <v>94</v>
      </c>
      <c r="B98" s="39" t="s">
        <v>104</v>
      </c>
      <c r="C98" s="70" t="s">
        <v>103</v>
      </c>
      <c r="D98" s="71"/>
      <c r="E98" s="40"/>
      <c r="F98" s="40"/>
      <c r="G98" s="40"/>
      <c r="H98" s="40"/>
      <c r="I98" s="40"/>
      <c r="J98" s="40"/>
      <c r="K98" s="41"/>
      <c r="L98" s="40"/>
      <c r="M98" s="40"/>
      <c r="N98" s="40"/>
      <c r="O98" s="42"/>
      <c r="P98" s="42"/>
      <c r="Q98" s="42" t="s">
        <v>116</v>
      </c>
      <c r="R98" s="42" t="s">
        <v>116</v>
      </c>
      <c r="S98" s="52">
        <f t="shared" si="14"/>
        <v>0</v>
      </c>
      <c r="T98" s="42"/>
      <c r="U98" s="42"/>
      <c r="V98" s="52">
        <f t="shared" si="15"/>
        <v>0</v>
      </c>
      <c r="W98" s="43"/>
      <c r="X98" s="51">
        <f t="shared" si="16"/>
        <v>0</v>
      </c>
    </row>
    <row r="99" spans="1:24" x14ac:dyDescent="0.2">
      <c r="A99" s="38">
        <v>95</v>
      </c>
      <c r="B99" s="39" t="s">
        <v>104</v>
      </c>
      <c r="C99" s="70" t="s">
        <v>103</v>
      </c>
      <c r="D99" s="71"/>
      <c r="E99" s="40"/>
      <c r="F99" s="40"/>
      <c r="G99" s="40"/>
      <c r="H99" s="40"/>
      <c r="I99" s="40"/>
      <c r="J99" s="40"/>
      <c r="K99" s="41"/>
      <c r="L99" s="40"/>
      <c r="M99" s="40"/>
      <c r="N99" s="40"/>
      <c r="O99" s="42"/>
      <c r="P99" s="42"/>
      <c r="Q99" s="42" t="s">
        <v>116</v>
      </c>
      <c r="R99" s="42" t="s">
        <v>116</v>
      </c>
      <c r="S99" s="52">
        <f t="shared" si="14"/>
        <v>0</v>
      </c>
      <c r="T99" s="42"/>
      <c r="U99" s="42"/>
      <c r="V99" s="52">
        <f t="shared" si="15"/>
        <v>0</v>
      </c>
      <c r="W99" s="43"/>
      <c r="X99" s="51">
        <f t="shared" si="16"/>
        <v>0</v>
      </c>
    </row>
    <row r="100" spans="1:24" x14ac:dyDescent="0.2">
      <c r="A100" s="38">
        <v>96</v>
      </c>
      <c r="B100" s="39" t="s">
        <v>104</v>
      </c>
      <c r="C100" s="70" t="s">
        <v>103</v>
      </c>
      <c r="D100" s="71"/>
      <c r="E100" s="40"/>
      <c r="F100" s="40"/>
      <c r="G100" s="40"/>
      <c r="H100" s="40"/>
      <c r="I100" s="40"/>
      <c r="J100" s="40"/>
      <c r="K100" s="41"/>
      <c r="L100" s="40"/>
      <c r="M100" s="40"/>
      <c r="N100" s="40"/>
      <c r="O100" s="42"/>
      <c r="P100" s="42"/>
      <c r="Q100" s="42" t="s">
        <v>116</v>
      </c>
      <c r="R100" s="42" t="s">
        <v>116</v>
      </c>
      <c r="S100" s="52">
        <f t="shared" si="14"/>
        <v>0</v>
      </c>
      <c r="T100" s="42"/>
      <c r="U100" s="42"/>
      <c r="V100" s="52">
        <f t="shared" si="15"/>
        <v>0</v>
      </c>
      <c r="W100" s="43"/>
      <c r="X100" s="51">
        <f t="shared" si="16"/>
        <v>0</v>
      </c>
    </row>
  </sheetData>
  <sheetProtection formatCells="0" formatColumns="0" formatRows="0" autoFilter="0"/>
  <protectedRanges>
    <protectedRange sqref="T5:U100 D5:R100 W5:W100" name="Диапазон1_5_2"/>
  </protectedRanges>
  <mergeCells count="2">
    <mergeCell ref="D3:X3"/>
    <mergeCell ref="A3:C3"/>
  </mergeCells>
  <conditionalFormatting sqref="D5:N22 S5:X22">
    <cfRule type="containsBlanks" dxfId="14" priority="23">
      <formula>LEN(TRIM(D5))=0</formula>
    </cfRule>
  </conditionalFormatting>
  <conditionalFormatting sqref="D3:X3">
    <cfRule type="cellIs" dxfId="13" priority="18" operator="equal">
      <formula>0</formula>
    </cfRule>
  </conditionalFormatting>
  <conditionalFormatting sqref="D48:N61 S48:X61">
    <cfRule type="containsBlanks" dxfId="12" priority="12">
      <formula>LEN(TRIM(D48))=0</formula>
    </cfRule>
  </conditionalFormatting>
  <conditionalFormatting sqref="D26:N28 S26:X28 D37:N47 S37:X47 D29:X36">
    <cfRule type="containsBlanks" dxfId="11" priority="13">
      <formula>LEN(TRIM(D26))=0</formula>
    </cfRule>
  </conditionalFormatting>
  <conditionalFormatting sqref="D23:N25 S23:X25">
    <cfRule type="containsBlanks" dxfId="10" priority="15">
      <formula>LEN(TRIM(D23))=0</formula>
    </cfRule>
  </conditionalFormatting>
  <conditionalFormatting sqref="D100:N100 Q100:U100 W100:X100">
    <cfRule type="containsBlanks" dxfId="9" priority="6">
      <formula>LEN(TRIM(D100))=0</formula>
    </cfRule>
  </conditionalFormatting>
  <conditionalFormatting sqref="D62:N69 S62:X69">
    <cfRule type="containsBlanks" dxfId="8" priority="11">
      <formula>LEN(TRIM(D62))=0</formula>
    </cfRule>
  </conditionalFormatting>
  <conditionalFormatting sqref="D70:N77 S70:X77">
    <cfRule type="containsBlanks" dxfId="7" priority="10">
      <formula>LEN(TRIM(D70))=0</formula>
    </cfRule>
  </conditionalFormatting>
  <conditionalFormatting sqref="D78:N85 S78:X85">
    <cfRule type="containsBlanks" dxfId="6" priority="9">
      <formula>LEN(TRIM(D78))=0</formula>
    </cfRule>
  </conditionalFormatting>
  <conditionalFormatting sqref="D86:N93 S86:X92 Q93:X93">
    <cfRule type="containsBlanks" dxfId="5" priority="8">
      <formula>LEN(TRIM(D86))=0</formula>
    </cfRule>
  </conditionalFormatting>
  <conditionalFormatting sqref="D94:N99 Q94:U99 W94:X99">
    <cfRule type="containsBlanks" dxfId="4" priority="7">
      <formula>LEN(TRIM(D94))=0</formula>
    </cfRule>
  </conditionalFormatting>
  <conditionalFormatting sqref="O5:R28">
    <cfRule type="containsBlanks" dxfId="3" priority="4">
      <formula>LEN(TRIM(O5))=0</formula>
    </cfRule>
  </conditionalFormatting>
  <conditionalFormatting sqref="O37:R92">
    <cfRule type="containsBlanks" dxfId="2" priority="3">
      <formula>LEN(TRIM(O37))=0</formula>
    </cfRule>
  </conditionalFormatting>
  <conditionalFormatting sqref="O93:P100">
    <cfRule type="containsBlanks" dxfId="1" priority="2">
      <formula>LEN(TRIM(O93))=0</formula>
    </cfRule>
  </conditionalFormatting>
  <conditionalFormatting sqref="V94:V100">
    <cfRule type="containsBlanks" dxfId="0" priority="1">
      <formula>LEN(TRIM(V94))=0</formula>
    </cfRule>
  </conditionalFormatting>
  <pageMargins left="0.31496062992125984" right="0.31496062992125984" top="0.35433070866141736" bottom="0.39370078740157483" header="0" footer="0.19685039370078741"/>
  <pageSetup paperSize="9" scale="57" fitToHeight="0" orientation="landscape" r:id="rId1"/>
  <headerFooter>
    <oddFooter>&amp;L&amp;A&amp;RСторінка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Документація</vt:lpstr>
      <vt:lpstr>Додаток 1</vt:lpstr>
      <vt:lpstr>Додаток 2</vt:lpstr>
      <vt:lpstr>'Додаток 2'!Заголовки_для_друку</vt:lpstr>
      <vt:lpstr>'Додаток 1'!Область_друку</vt:lpstr>
      <vt:lpstr>'Додаток 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2025-05-06T09:10:43Z</dcterms:modified>
</cp:coreProperties>
</file>